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1235" firstSheet="17" activeTab="1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  <sheet name="Лист24" sheetId="24" r:id="rId24"/>
    <sheet name="Лист25" sheetId="25" r:id="rId25"/>
    <sheet name="Лист26" sheetId="26" r:id="rId26"/>
    <sheet name="Лист27" sheetId="27" r:id="rId27"/>
    <sheet name="Лист28" sheetId="28" r:id="rId28"/>
  </sheets>
  <definedNames/>
  <calcPr fullCalcOnLoad="1"/>
</workbook>
</file>

<file path=xl/sharedStrings.xml><?xml version="1.0" encoding="utf-8"?>
<sst xmlns="http://schemas.openxmlformats.org/spreadsheetml/2006/main" count="1625" uniqueCount="100">
  <si>
    <t>Утверждаю:</t>
  </si>
  <si>
    <t>Глава Бубновского</t>
  </si>
  <si>
    <t>сельского поселения</t>
  </si>
  <si>
    <t>Алексеева Г.В.</t>
  </si>
  <si>
    <t>СМЕТА</t>
  </si>
  <si>
    <t>Раздел</t>
  </si>
  <si>
    <t>Подраздел</t>
  </si>
  <si>
    <t>Целевая статья</t>
  </si>
  <si>
    <t>Вид расходов</t>
  </si>
  <si>
    <t>01</t>
  </si>
  <si>
    <t>04</t>
  </si>
  <si>
    <t>500</t>
  </si>
  <si>
    <t>Экономическая классификация расходов</t>
  </si>
  <si>
    <t>итого</t>
  </si>
  <si>
    <t>4 квартал</t>
  </si>
  <si>
    <t>3квартал</t>
  </si>
  <si>
    <t>2квартал</t>
  </si>
  <si>
    <t>1квартал</t>
  </si>
  <si>
    <t>код статьи</t>
  </si>
  <si>
    <t>Заработная плата</t>
  </si>
  <si>
    <t>Прочие выплаты</t>
  </si>
  <si>
    <t>Пособие по ух. за ребенком</t>
  </si>
  <si>
    <t>Суточные</t>
  </si>
  <si>
    <t>Начисления на заработную плату</t>
  </si>
  <si>
    <t>Услуги связи</t>
  </si>
  <si>
    <t>Транспортные услуги</t>
  </si>
  <si>
    <t>услуги</t>
  </si>
  <si>
    <t>проезд при служебн.командировках</t>
  </si>
  <si>
    <t>Коммунальные услуги всего</t>
  </si>
  <si>
    <t>в том числе:</t>
  </si>
  <si>
    <t>оплата за потребление газа</t>
  </si>
  <si>
    <t>оплата за элекстоэнергию</t>
  </si>
  <si>
    <t xml:space="preserve"> поселения на 2011 год</t>
  </si>
  <si>
    <t>расходов на содержание Администрации Бубновского сельского</t>
  </si>
  <si>
    <t>Услуги по содержанию имущества всего</t>
  </si>
  <si>
    <t>опл догов за текущ ремонт</t>
  </si>
  <si>
    <t>Прочие услуги всего</t>
  </si>
  <si>
    <t>Информационное обслуж</t>
  </si>
  <si>
    <t>Подписка</t>
  </si>
  <si>
    <t>Прочее</t>
  </si>
  <si>
    <t>Прочие расходы</t>
  </si>
  <si>
    <t>Госпошлина</t>
  </si>
  <si>
    <t>Налог на имущество</t>
  </si>
  <si>
    <t>Увеличение стоимости основных средств</t>
  </si>
  <si>
    <t>приобр орг техн</t>
  </si>
  <si>
    <t>прочее</t>
  </si>
  <si>
    <t>увеличение стоимости материальных запасов</t>
  </si>
  <si>
    <t>приобр ГСМ</t>
  </si>
  <si>
    <t>приобрет канцеляр принадл</t>
  </si>
  <si>
    <t>Всего:</t>
  </si>
  <si>
    <t>02</t>
  </si>
  <si>
    <t>0020300</t>
  </si>
  <si>
    <t>03</t>
  </si>
  <si>
    <t>0021200</t>
  </si>
  <si>
    <t>0020400</t>
  </si>
  <si>
    <t>526</t>
  </si>
  <si>
    <t>11</t>
  </si>
  <si>
    <t>0700500</t>
  </si>
  <si>
    <t>013</t>
  </si>
  <si>
    <t>13</t>
  </si>
  <si>
    <t>0920300</t>
  </si>
  <si>
    <t>0013600</t>
  </si>
  <si>
    <t>09</t>
  </si>
  <si>
    <t>2180100</t>
  </si>
  <si>
    <t>10</t>
  </si>
  <si>
    <t>2479900</t>
  </si>
  <si>
    <t>12</t>
  </si>
  <si>
    <t>3400300</t>
  </si>
  <si>
    <t>05</t>
  </si>
  <si>
    <t>1020102</t>
  </si>
  <si>
    <t>003</t>
  </si>
  <si>
    <t>3510500</t>
  </si>
  <si>
    <t>6000100</t>
  </si>
  <si>
    <t>потребление газа</t>
  </si>
  <si>
    <t>за элекстоэнергию</t>
  </si>
  <si>
    <t>6000200</t>
  </si>
  <si>
    <t>6000300</t>
  </si>
  <si>
    <t>6000400</t>
  </si>
  <si>
    <t>6000500</t>
  </si>
  <si>
    <t>06</t>
  </si>
  <si>
    <t>4000100</t>
  </si>
  <si>
    <t>07</t>
  </si>
  <si>
    <t>4310100</t>
  </si>
  <si>
    <t>08</t>
  </si>
  <si>
    <t>001</t>
  </si>
  <si>
    <t>4429900</t>
  </si>
  <si>
    <t>5129700</t>
  </si>
  <si>
    <t>5210600</t>
  </si>
  <si>
    <t>017</t>
  </si>
  <si>
    <t>Трансферты</t>
  </si>
  <si>
    <t xml:space="preserve"> потребление газа</t>
  </si>
  <si>
    <t>5210500</t>
  </si>
  <si>
    <t>0900200</t>
  </si>
  <si>
    <t>0029502</t>
  </si>
  <si>
    <t>расходов на содержание МКУ "Серковский сельский клуб"</t>
  </si>
  <si>
    <t>Директор</t>
  </si>
  <si>
    <t xml:space="preserve"> МКУ "Серковский сельский клуб"</t>
  </si>
  <si>
    <t>С.В.Цыглина</t>
  </si>
  <si>
    <t xml:space="preserve"> </t>
  </si>
  <si>
    <t xml:space="preserve">  на 2017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</si>
</sst>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2">
      <selection activeCell="H49" sqref="H49"/>
    </sheetView>
  </sheetViews>
  <sheetFormatPr defaultColWidth="9.00390625" defaultRowHeight="12.75"/>
  <cols>
    <col min="1" max="1" width="10.125" style="0" bestFit="1" customWidth="1"/>
    <col min="2" max="2" width="16.625" style="0" customWidth="1"/>
    <col min="6" max="6" width="9.375" style="0" customWidth="1"/>
  </cols>
  <sheetData>
    <row r="1" spans="1:8" s="1" customFormat="1" ht="4.5" customHeight="1" hidden="1">
      <c r="A1" s="2"/>
      <c r="B1" s="2"/>
      <c r="C1" s="2"/>
      <c r="D1" s="2"/>
      <c r="E1" s="2"/>
      <c r="F1" s="2"/>
      <c r="G1" s="2"/>
      <c r="H1" s="2"/>
    </row>
    <row r="2" spans="1:8" s="1" customFormat="1" ht="15">
      <c r="A2" s="10">
        <v>40908</v>
      </c>
      <c r="B2" s="2"/>
      <c r="C2" s="2"/>
      <c r="D2" s="2"/>
      <c r="E2" s="2"/>
      <c r="F2" s="2" t="s">
        <v>0</v>
      </c>
      <c r="G2" s="2"/>
      <c r="H2" s="2"/>
    </row>
    <row r="3" spans="1:8" s="1" customFormat="1" ht="15">
      <c r="A3" s="2"/>
      <c r="B3" s="2"/>
      <c r="C3" s="2"/>
      <c r="D3" s="2"/>
      <c r="E3" s="2"/>
      <c r="F3" s="2" t="s">
        <v>1</v>
      </c>
      <c r="G3" s="2"/>
      <c r="H3" s="2"/>
    </row>
    <row r="4" spans="1:8" s="1" customFormat="1" ht="15">
      <c r="A4" s="2"/>
      <c r="B4" s="2"/>
      <c r="C4" s="2"/>
      <c r="D4" s="2"/>
      <c r="E4" s="2"/>
      <c r="F4" s="2" t="s">
        <v>2</v>
      </c>
      <c r="G4" s="2"/>
      <c r="H4" s="2"/>
    </row>
    <row r="5" spans="1:8" s="1" customFormat="1" ht="15">
      <c r="A5" s="2"/>
      <c r="B5" s="2"/>
      <c r="C5" s="2"/>
      <c r="D5" s="2"/>
      <c r="E5" s="2"/>
      <c r="F5" s="2" t="s">
        <v>3</v>
      </c>
      <c r="G5" s="2"/>
      <c r="H5" s="2"/>
    </row>
    <row r="6" spans="1:8" s="1" customFormat="1" ht="15.75">
      <c r="A6" s="2"/>
      <c r="B6" s="8"/>
      <c r="C6" s="8"/>
      <c r="D6" s="8" t="s">
        <v>4</v>
      </c>
      <c r="E6" s="9"/>
      <c r="F6" s="8"/>
      <c r="G6" s="8"/>
      <c r="H6" s="2"/>
    </row>
    <row r="7" spans="1:8" s="1" customFormat="1" ht="15">
      <c r="A7" s="2"/>
      <c r="B7" s="8" t="s">
        <v>33</v>
      </c>
      <c r="C7" s="8"/>
      <c r="D7" s="8"/>
      <c r="E7" s="8"/>
      <c r="F7" s="8"/>
      <c r="G7" s="8"/>
      <c r="H7" s="2"/>
    </row>
    <row r="8" spans="1:8" s="1" customFormat="1" ht="14.25" customHeight="1">
      <c r="A8" s="2"/>
      <c r="B8" s="8"/>
      <c r="C8" s="8" t="s">
        <v>32</v>
      </c>
      <c r="D8" s="8"/>
      <c r="E8" s="8"/>
      <c r="F8" s="8"/>
      <c r="G8" s="8"/>
      <c r="H8" s="2"/>
    </row>
    <row r="9" spans="1:8" s="1" customFormat="1" ht="15" hidden="1">
      <c r="A9" s="2"/>
      <c r="B9" s="2"/>
      <c r="C9" s="2"/>
      <c r="D9" s="2"/>
      <c r="E9" s="2"/>
      <c r="F9" s="2"/>
      <c r="G9" s="2"/>
      <c r="H9" s="2"/>
    </row>
    <row r="10" spans="1:8" s="1" customFormat="1" ht="15">
      <c r="A10" s="2" t="s">
        <v>5</v>
      </c>
      <c r="B10" s="2"/>
      <c r="C10" s="3" t="s">
        <v>9</v>
      </c>
      <c r="D10" s="2"/>
      <c r="E10" s="2"/>
      <c r="F10" s="2"/>
      <c r="G10" s="2"/>
      <c r="H10" s="2"/>
    </row>
    <row r="11" spans="1:8" s="1" customFormat="1" ht="15">
      <c r="A11" s="2" t="s">
        <v>6</v>
      </c>
      <c r="B11" s="2"/>
      <c r="C11" s="3" t="s">
        <v>50</v>
      </c>
      <c r="D11" s="2"/>
      <c r="E11" s="2"/>
      <c r="F11" s="2"/>
      <c r="G11" s="2"/>
      <c r="H11" s="2"/>
    </row>
    <row r="12" spans="1:8" s="1" customFormat="1" ht="15">
      <c r="A12" s="2" t="s">
        <v>7</v>
      </c>
      <c r="B12" s="2"/>
      <c r="C12" s="3" t="s">
        <v>51</v>
      </c>
      <c r="D12" s="2"/>
      <c r="E12" s="2"/>
      <c r="F12" s="2"/>
      <c r="G12" s="2"/>
      <c r="H12" s="2"/>
    </row>
    <row r="13" spans="1:8" s="1" customFormat="1" ht="15">
      <c r="A13" s="2" t="s">
        <v>8</v>
      </c>
      <c r="B13" s="2"/>
      <c r="C13" s="3" t="s">
        <v>11</v>
      </c>
      <c r="D13" s="2"/>
      <c r="E13" s="2"/>
      <c r="F13" s="2"/>
      <c r="G13" s="2"/>
      <c r="H13" s="2"/>
    </row>
    <row r="14" spans="1:8" s="1" customFormat="1" ht="26.25" customHeight="1">
      <c r="A14" s="13" t="s">
        <v>12</v>
      </c>
      <c r="B14" s="14"/>
      <c r="C14" s="4" t="s">
        <v>18</v>
      </c>
      <c r="D14" s="5" t="s">
        <v>17</v>
      </c>
      <c r="E14" s="5" t="s">
        <v>16</v>
      </c>
      <c r="F14" s="5" t="s">
        <v>15</v>
      </c>
      <c r="G14" s="5" t="s">
        <v>14</v>
      </c>
      <c r="H14" s="5" t="s">
        <v>13</v>
      </c>
    </row>
    <row r="15" spans="1:8" s="1" customFormat="1" ht="15">
      <c r="A15" s="15" t="s">
        <v>19</v>
      </c>
      <c r="B15" s="16"/>
      <c r="C15" s="4">
        <v>211</v>
      </c>
      <c r="D15" s="6">
        <v>95.5</v>
      </c>
      <c r="E15" s="6">
        <v>125.5</v>
      </c>
      <c r="F15" s="6">
        <v>95.5</v>
      </c>
      <c r="G15" s="6">
        <v>135.4</v>
      </c>
      <c r="H15" s="6">
        <v>451.9</v>
      </c>
    </row>
    <row r="16" spans="1:8" s="1" customFormat="1" ht="15">
      <c r="A16" s="15" t="s">
        <v>20</v>
      </c>
      <c r="B16" s="16"/>
      <c r="C16" s="4">
        <v>212</v>
      </c>
      <c r="D16" s="6"/>
      <c r="E16" s="6"/>
      <c r="F16" s="6"/>
      <c r="G16" s="6">
        <v>1</v>
      </c>
      <c r="H16" s="6">
        <v>1</v>
      </c>
    </row>
    <row r="17" spans="1:8" s="1" customFormat="1" ht="15">
      <c r="A17" s="17" t="s">
        <v>29</v>
      </c>
      <c r="B17" s="18"/>
      <c r="C17" s="4"/>
      <c r="D17" s="6"/>
      <c r="E17" s="6"/>
      <c r="F17" s="6"/>
      <c r="G17" s="6"/>
      <c r="H17" s="6"/>
    </row>
    <row r="18" spans="1:8" s="1" customFormat="1" ht="15">
      <c r="A18" s="15" t="s">
        <v>21</v>
      </c>
      <c r="B18" s="16"/>
      <c r="C18" s="4"/>
      <c r="D18" s="6"/>
      <c r="E18" s="6"/>
      <c r="F18" s="6"/>
      <c r="G18" s="6"/>
      <c r="H18" s="6"/>
    </row>
    <row r="19" spans="1:8" s="1" customFormat="1" ht="15">
      <c r="A19" s="15" t="s">
        <v>22</v>
      </c>
      <c r="B19" s="16"/>
      <c r="C19" s="4"/>
      <c r="D19" s="6"/>
      <c r="E19" s="6"/>
      <c r="F19" s="6"/>
      <c r="G19" s="6">
        <v>1</v>
      </c>
      <c r="H19" s="6">
        <v>1</v>
      </c>
    </row>
    <row r="20" spans="1:8" s="1" customFormat="1" ht="30" customHeight="1">
      <c r="A20" s="19" t="s">
        <v>23</v>
      </c>
      <c r="B20" s="19"/>
      <c r="C20" s="4">
        <v>213</v>
      </c>
      <c r="D20" s="6">
        <v>32.5</v>
      </c>
      <c r="E20" s="6">
        <v>39.5</v>
      </c>
      <c r="F20" s="6">
        <v>32.5</v>
      </c>
      <c r="G20" s="6">
        <v>43.7</v>
      </c>
      <c r="H20" s="6">
        <v>148.2</v>
      </c>
    </row>
    <row r="21" spans="1:8" s="1" customFormat="1" ht="15">
      <c r="A21" s="19" t="s">
        <v>24</v>
      </c>
      <c r="B21" s="19"/>
      <c r="C21" s="4">
        <v>221</v>
      </c>
      <c r="D21" s="6"/>
      <c r="E21" s="6"/>
      <c r="F21" s="6"/>
      <c r="G21" s="6"/>
      <c r="H21" s="6"/>
    </row>
    <row r="22" spans="1:8" s="1" customFormat="1" ht="15">
      <c r="A22" s="19" t="s">
        <v>25</v>
      </c>
      <c r="B22" s="19"/>
      <c r="C22" s="4">
        <v>222</v>
      </c>
      <c r="D22" s="6"/>
      <c r="E22" s="6"/>
      <c r="F22" s="6"/>
      <c r="G22" s="6"/>
      <c r="H22" s="6"/>
    </row>
    <row r="23" spans="1:8" s="1" customFormat="1" ht="15">
      <c r="A23" s="17" t="s">
        <v>29</v>
      </c>
      <c r="B23" s="18"/>
      <c r="C23" s="4"/>
      <c r="D23" s="6"/>
      <c r="E23" s="6"/>
      <c r="F23" s="6"/>
      <c r="G23" s="6"/>
      <c r="H23" s="6"/>
    </row>
    <row r="24" spans="1:8" s="1" customFormat="1" ht="14.25" customHeight="1">
      <c r="A24" s="19" t="s">
        <v>26</v>
      </c>
      <c r="B24" s="19"/>
      <c r="C24" s="4"/>
      <c r="D24" s="6"/>
      <c r="E24" s="6"/>
      <c r="F24" s="6"/>
      <c r="G24" s="6"/>
      <c r="H24" s="6"/>
    </row>
    <row r="25" spans="1:8" s="1" customFormat="1" ht="29.25" customHeight="1">
      <c r="A25" s="19" t="s">
        <v>27</v>
      </c>
      <c r="B25" s="19"/>
      <c r="C25" s="4"/>
      <c r="D25" s="6"/>
      <c r="E25" s="6"/>
      <c r="F25" s="6"/>
      <c r="G25" s="6"/>
      <c r="H25" s="6"/>
    </row>
    <row r="26" spans="1:8" s="1" customFormat="1" ht="15">
      <c r="A26" s="19" t="s">
        <v>28</v>
      </c>
      <c r="B26" s="19"/>
      <c r="C26" s="4">
        <v>223</v>
      </c>
      <c r="D26" s="6"/>
      <c r="E26" s="6"/>
      <c r="F26" s="6"/>
      <c r="G26" s="6"/>
      <c r="H26" s="6"/>
    </row>
    <row r="27" spans="1:8" s="1" customFormat="1" ht="15">
      <c r="A27" s="19" t="s">
        <v>29</v>
      </c>
      <c r="B27" s="19"/>
      <c r="C27" s="4"/>
      <c r="D27" s="6"/>
      <c r="E27" s="6"/>
      <c r="F27" s="6"/>
      <c r="G27" s="6"/>
      <c r="H27" s="6"/>
    </row>
    <row r="28" spans="1:8" s="1" customFormat="1" ht="15">
      <c r="A28" s="19" t="s">
        <v>30</v>
      </c>
      <c r="B28" s="19"/>
      <c r="C28" s="4"/>
      <c r="D28" s="6"/>
      <c r="E28" s="6"/>
      <c r="F28" s="6"/>
      <c r="G28" s="6"/>
      <c r="H28" s="6"/>
    </row>
    <row r="29" spans="1:8" s="1" customFormat="1" ht="15">
      <c r="A29" s="19" t="s">
        <v>31</v>
      </c>
      <c r="B29" s="19"/>
      <c r="C29" s="4"/>
      <c r="D29" s="6"/>
      <c r="E29" s="6"/>
      <c r="F29" s="6"/>
      <c r="G29" s="6"/>
      <c r="H29" s="6"/>
    </row>
    <row r="30" spans="1:8" s="1" customFormat="1" ht="24.75" customHeight="1">
      <c r="A30" s="19" t="s">
        <v>34</v>
      </c>
      <c r="B30" s="19"/>
      <c r="C30" s="4">
        <v>225</v>
      </c>
      <c r="D30" s="6"/>
      <c r="E30" s="6"/>
      <c r="F30" s="6"/>
      <c r="G30" s="6"/>
      <c r="H30" s="6"/>
    </row>
    <row r="31" spans="1:8" s="1" customFormat="1" ht="15">
      <c r="A31" s="17" t="s">
        <v>29</v>
      </c>
      <c r="B31" s="18"/>
      <c r="C31" s="4"/>
      <c r="D31" s="6"/>
      <c r="E31" s="6"/>
      <c r="F31" s="6"/>
      <c r="G31" s="6"/>
      <c r="H31" s="6"/>
    </row>
    <row r="32" spans="1:8" s="1" customFormat="1" ht="15">
      <c r="A32" s="19" t="s">
        <v>35</v>
      </c>
      <c r="B32" s="19"/>
      <c r="C32" s="4"/>
      <c r="D32" s="6"/>
      <c r="E32" s="6"/>
      <c r="F32" s="6"/>
      <c r="G32" s="6"/>
      <c r="H32" s="6"/>
    </row>
    <row r="33" spans="1:8" s="1" customFormat="1" ht="15">
      <c r="A33" s="19" t="s">
        <v>36</v>
      </c>
      <c r="B33" s="19"/>
      <c r="C33" s="4">
        <v>226</v>
      </c>
      <c r="D33" s="6"/>
      <c r="E33" s="6"/>
      <c r="F33" s="6"/>
      <c r="G33" s="6"/>
      <c r="H33" s="6"/>
    </row>
    <row r="34" spans="1:8" s="1" customFormat="1" ht="15">
      <c r="A34" s="17" t="s">
        <v>29</v>
      </c>
      <c r="B34" s="18"/>
      <c r="C34" s="4"/>
      <c r="D34" s="6"/>
      <c r="E34" s="6"/>
      <c r="F34" s="6"/>
      <c r="G34" s="6"/>
      <c r="H34" s="6"/>
    </row>
    <row r="35" spans="1:8" s="1" customFormat="1" ht="15">
      <c r="A35" s="19" t="s">
        <v>37</v>
      </c>
      <c r="B35" s="19"/>
      <c r="C35" s="4"/>
      <c r="D35" s="6"/>
      <c r="E35" s="6"/>
      <c r="F35" s="6"/>
      <c r="G35" s="6"/>
      <c r="H35" s="6"/>
    </row>
    <row r="36" spans="1:8" s="1" customFormat="1" ht="15">
      <c r="A36" s="19" t="s">
        <v>38</v>
      </c>
      <c r="B36" s="19"/>
      <c r="C36" s="4"/>
      <c r="D36" s="6"/>
      <c r="E36" s="6"/>
      <c r="F36" s="6"/>
      <c r="G36" s="6"/>
      <c r="H36" s="6"/>
    </row>
    <row r="37" spans="1:8" s="1" customFormat="1" ht="15">
      <c r="A37" s="19" t="s">
        <v>39</v>
      </c>
      <c r="B37" s="19"/>
      <c r="C37" s="4"/>
      <c r="D37" s="6"/>
      <c r="E37" s="6"/>
      <c r="F37" s="6"/>
      <c r="G37" s="6"/>
      <c r="H37" s="6"/>
    </row>
    <row r="38" spans="1:8" s="1" customFormat="1" ht="15">
      <c r="A38" s="19" t="s">
        <v>40</v>
      </c>
      <c r="B38" s="19"/>
      <c r="C38" s="4">
        <v>290</v>
      </c>
      <c r="D38" s="6"/>
      <c r="E38" s="6"/>
      <c r="F38" s="6"/>
      <c r="G38" s="6"/>
      <c r="H38" s="6"/>
    </row>
    <row r="39" spans="1:8" s="1" customFormat="1" ht="15">
      <c r="A39" s="19" t="s">
        <v>41</v>
      </c>
      <c r="B39" s="19"/>
      <c r="C39" s="4"/>
      <c r="D39" s="6"/>
      <c r="E39" s="6"/>
      <c r="F39" s="6"/>
      <c r="G39" s="6"/>
      <c r="H39" s="6"/>
    </row>
    <row r="40" spans="1:8" s="1" customFormat="1" ht="15">
      <c r="A40" s="19" t="s">
        <v>42</v>
      </c>
      <c r="B40" s="19"/>
      <c r="C40" s="4"/>
      <c r="D40" s="6"/>
      <c r="E40" s="6"/>
      <c r="F40" s="6"/>
      <c r="G40" s="6"/>
      <c r="H40" s="6"/>
    </row>
    <row r="41" spans="1:8" s="1" customFormat="1" ht="30" customHeight="1">
      <c r="A41" s="19" t="s">
        <v>43</v>
      </c>
      <c r="B41" s="19"/>
      <c r="C41" s="4">
        <v>310</v>
      </c>
      <c r="D41" s="6"/>
      <c r="E41" s="6"/>
      <c r="F41" s="6"/>
      <c r="G41" s="6"/>
      <c r="H41" s="6"/>
    </row>
    <row r="42" spans="1:8" s="1" customFormat="1" ht="15">
      <c r="A42" s="17" t="s">
        <v>29</v>
      </c>
      <c r="B42" s="18"/>
      <c r="C42" s="4"/>
      <c r="D42" s="6"/>
      <c r="E42" s="6"/>
      <c r="F42" s="6"/>
      <c r="G42" s="6"/>
      <c r="H42" s="6"/>
    </row>
    <row r="43" spans="1:8" ht="12.75">
      <c r="A43" s="19" t="s">
        <v>44</v>
      </c>
      <c r="B43" s="19"/>
      <c r="C43" s="4"/>
      <c r="D43" s="6"/>
      <c r="E43" s="6"/>
      <c r="F43" s="6"/>
      <c r="G43" s="6"/>
      <c r="H43" s="6"/>
    </row>
    <row r="44" spans="1:8" ht="12.75">
      <c r="A44" s="19" t="s">
        <v>45</v>
      </c>
      <c r="B44" s="19"/>
      <c r="C44" s="4"/>
      <c r="D44" s="6"/>
      <c r="E44" s="6"/>
      <c r="F44" s="6"/>
      <c r="G44" s="6"/>
      <c r="H44" s="6"/>
    </row>
    <row r="45" spans="1:8" ht="23.25" customHeight="1">
      <c r="A45" s="19" t="s">
        <v>46</v>
      </c>
      <c r="B45" s="19"/>
      <c r="C45" s="4">
        <v>340</v>
      </c>
      <c r="D45" s="6"/>
      <c r="E45" s="6"/>
      <c r="F45" s="6"/>
      <c r="G45" s="6"/>
      <c r="H45" s="6"/>
    </row>
    <row r="46" spans="1:8" ht="12.75">
      <c r="A46" s="17" t="s">
        <v>29</v>
      </c>
      <c r="B46" s="18"/>
      <c r="C46" s="7"/>
      <c r="D46" s="6"/>
      <c r="E46" s="6"/>
      <c r="F46" s="6"/>
      <c r="G46" s="6"/>
      <c r="H46" s="6"/>
    </row>
    <row r="47" spans="1:8" ht="12.75">
      <c r="A47" s="19" t="s">
        <v>47</v>
      </c>
      <c r="B47" s="19"/>
      <c r="C47" s="7"/>
      <c r="D47" s="6"/>
      <c r="E47" s="6"/>
      <c r="F47" s="6"/>
      <c r="G47" s="6"/>
      <c r="H47" s="6"/>
    </row>
    <row r="48" spans="1:8" ht="12.75">
      <c r="A48" s="19" t="s">
        <v>48</v>
      </c>
      <c r="B48" s="19"/>
      <c r="C48" s="7"/>
      <c r="D48" s="6"/>
      <c r="E48" s="6"/>
      <c r="F48" s="6"/>
      <c r="G48" s="6"/>
      <c r="H48" s="6"/>
    </row>
    <row r="49" spans="1:8" ht="12.75">
      <c r="A49" s="13" t="s">
        <v>49</v>
      </c>
      <c r="B49" s="14"/>
      <c r="C49" s="7"/>
      <c r="D49" s="6">
        <f>(D15+D16+D20+D21+D22+D26+D30+D33+D38+D41+D45)</f>
        <v>128</v>
      </c>
      <c r="E49" s="6">
        <f>(E15+E16+E20+E21+E22+E26+E30+E33+E38+E41+E45)</f>
        <v>165</v>
      </c>
      <c r="F49" s="6">
        <f>(F15+F16+F20+F21+F22+F26+F30+F33+F38+F41+F45)</f>
        <v>128</v>
      </c>
      <c r="G49" s="6">
        <f>(G15+G16+G20+G21+G22+G26+G30+G33+G38+G41+G45)</f>
        <v>180.10000000000002</v>
      </c>
      <c r="H49" s="6">
        <f>(H15+H16+H20+H21+H22+H26+H30+H33+H38+H41+H45)</f>
        <v>601.0999999999999</v>
      </c>
    </row>
  </sheetData>
  <sheetProtection/>
  <mergeCells count="36">
    <mergeCell ref="A48:B48"/>
    <mergeCell ref="A49:B49"/>
    <mergeCell ref="A44:B44"/>
    <mergeCell ref="A45:B45"/>
    <mergeCell ref="A46:B46"/>
    <mergeCell ref="A47:B47"/>
    <mergeCell ref="A40:B40"/>
    <mergeCell ref="A41:B41"/>
    <mergeCell ref="A42:B42"/>
    <mergeCell ref="A43:B43"/>
    <mergeCell ref="A37:B37"/>
    <mergeCell ref="A38:B38"/>
    <mergeCell ref="A39:B39"/>
    <mergeCell ref="A30:B30"/>
    <mergeCell ref="A33:B33"/>
    <mergeCell ref="A34:B34"/>
    <mergeCell ref="A35:B35"/>
    <mergeCell ref="A36:B36"/>
    <mergeCell ref="A31:B31"/>
    <mergeCell ref="A32:B32"/>
    <mergeCell ref="A25:B25"/>
    <mergeCell ref="A22:B22"/>
    <mergeCell ref="A26:B26"/>
    <mergeCell ref="A27:B27"/>
    <mergeCell ref="A28:B28"/>
    <mergeCell ref="A29:B29"/>
    <mergeCell ref="A14:B14"/>
    <mergeCell ref="A15:B15"/>
    <mergeCell ref="A16:B16"/>
    <mergeCell ref="A18:B18"/>
    <mergeCell ref="A17:B17"/>
    <mergeCell ref="A24:B24"/>
    <mergeCell ref="A23:B23"/>
    <mergeCell ref="A19:B19"/>
    <mergeCell ref="A20:B20"/>
    <mergeCell ref="A21:B2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9.87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10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66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67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/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>
        <v>25</v>
      </c>
      <c r="E31" s="6">
        <v>25</v>
      </c>
      <c r="F31" s="6">
        <v>25</v>
      </c>
      <c r="G31" s="6">
        <v>25</v>
      </c>
      <c r="H31" s="6">
        <f>(D31+E31+F31+G31)</f>
        <v>100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>
        <v>25</v>
      </c>
      <c r="E35" s="6">
        <v>25</v>
      </c>
      <c r="F35" s="6">
        <v>25</v>
      </c>
      <c r="G35" s="6">
        <v>25</v>
      </c>
      <c r="H35" s="6">
        <v>100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/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25</v>
      </c>
      <c r="E47" s="6">
        <f>(E13+E14+E18+E19+E20+E24+E28+E31+E36+E39+E43)</f>
        <v>25</v>
      </c>
      <c r="F47" s="6">
        <f>(F13+F14+F18+F19+F20+F24+F28+F31+F36+F39+F43)</f>
        <v>25</v>
      </c>
      <c r="G47" s="6">
        <f>(G13+G14+G18+G19+G20+G24+G28+G31+G36+G39+G43)</f>
        <v>25</v>
      </c>
      <c r="H47" s="6">
        <f>(H13+H14+H18+H19+H20+H24+H28+H31+H36+H39+H43)</f>
        <v>100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G22" sqref="G22"/>
    </sheetView>
  </sheetViews>
  <sheetFormatPr defaultColWidth="9.00390625" defaultRowHeight="12.75"/>
  <cols>
    <col min="1" max="1" width="10.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68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50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69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70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/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>
        <v>25</v>
      </c>
      <c r="E39" s="6">
        <v>25</v>
      </c>
      <c r="F39" s="6">
        <v>25</v>
      </c>
      <c r="G39" s="6">
        <v>25</v>
      </c>
      <c r="H39" s="6">
        <f>(D39+E39+F39+G39)</f>
        <v>100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>
        <v>25</v>
      </c>
      <c r="E42" s="6">
        <v>25</v>
      </c>
      <c r="F42" s="6">
        <v>25</v>
      </c>
      <c r="G42" s="6">
        <v>25</v>
      </c>
      <c r="H42" s="6">
        <v>100</v>
      </c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25</v>
      </c>
      <c r="E47" s="6">
        <f>(E13+E14+E18+E19+E20+E24+E28+E31+E36+E39+E43)</f>
        <v>25</v>
      </c>
      <c r="F47" s="6">
        <f>(F13+F14+F18+F19+F20+F24+F28+F31+F36+F39+F43)</f>
        <v>25</v>
      </c>
      <c r="G47" s="6">
        <f>(G13+G14+G18+G19+G20+G24+G28+G31+G36+G39+G43)</f>
        <v>25</v>
      </c>
      <c r="H47" s="6">
        <f>(H13+H14+H18+H19+H20+H24+H28+H31+H36+H39+H43)</f>
        <v>100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H43" sqref="H43"/>
    </sheetView>
  </sheetViews>
  <sheetFormatPr defaultColWidth="9.00390625" defaultRowHeight="12.75"/>
  <cols>
    <col min="1" max="1" width="9.87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68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50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71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>
        <v>15.1</v>
      </c>
      <c r="G20" s="6"/>
      <c r="H20" s="6">
        <v>15.1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>
        <v>179</v>
      </c>
      <c r="E28" s="6">
        <v>179</v>
      </c>
      <c r="F28" s="6">
        <v>179</v>
      </c>
      <c r="G28" s="6">
        <v>179.1</v>
      </c>
      <c r="H28" s="6">
        <f>(D28+E28+F28+G28)</f>
        <v>716.1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27.75" customHeight="1">
      <c r="A30" s="19" t="s">
        <v>35</v>
      </c>
      <c r="B30" s="19"/>
      <c r="C30" s="4"/>
      <c r="D30" s="6">
        <v>179</v>
      </c>
      <c r="E30" s="6">
        <v>179</v>
      </c>
      <c r="F30" s="6">
        <v>179</v>
      </c>
      <c r="G30" s="6">
        <v>179.1</v>
      </c>
      <c r="H30" s="6">
        <f>(D30+E30+F30+G30)</f>
        <v>716.1</v>
      </c>
    </row>
    <row r="31" spans="1:8" ht="12.75">
      <c r="A31" s="19" t="s">
        <v>36</v>
      </c>
      <c r="B31" s="19"/>
      <c r="C31" s="4">
        <v>226</v>
      </c>
      <c r="D31" s="6">
        <v>17.5</v>
      </c>
      <c r="E31" s="6">
        <v>17.5</v>
      </c>
      <c r="F31" s="6">
        <v>17.5</v>
      </c>
      <c r="G31" s="6">
        <v>17.5</v>
      </c>
      <c r="H31" s="6">
        <f>(D31+E31+F31+G31)</f>
        <v>70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>
        <v>17.5</v>
      </c>
      <c r="E35" s="6">
        <v>17.5</v>
      </c>
      <c r="F35" s="6">
        <v>17.5</v>
      </c>
      <c r="G35" s="6">
        <v>17.5</v>
      </c>
      <c r="H35" s="6">
        <f>(D35+E35+F35+G35)</f>
        <v>70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>
        <v>37.4</v>
      </c>
      <c r="E39" s="6">
        <v>37.4</v>
      </c>
      <c r="F39" s="6">
        <v>37.4</v>
      </c>
      <c r="G39" s="6">
        <v>37.4</v>
      </c>
      <c r="H39" s="6">
        <f>(D39+E39+F39+G39)</f>
        <v>149.6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36.75" customHeight="1">
      <c r="A43" s="19" t="s">
        <v>46</v>
      </c>
      <c r="B43" s="19"/>
      <c r="C43" s="4">
        <v>340</v>
      </c>
      <c r="D43" s="6">
        <v>71.2</v>
      </c>
      <c r="E43" s="6">
        <v>71.2</v>
      </c>
      <c r="F43" s="6">
        <v>71.2</v>
      </c>
      <c r="G43" s="6">
        <v>71.2</v>
      </c>
      <c r="H43" s="6">
        <f>(D43+E43+F43+G43)</f>
        <v>284.8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305.1</v>
      </c>
      <c r="E47" s="6">
        <f>(E13+E14+E18+E19+E20+E24+E28+E31+E36+E39+E43)</f>
        <v>305.1</v>
      </c>
      <c r="F47" s="6">
        <f>(F13+F14+F18+F19+F20+F24+F28+F31+F36+F39+F43)</f>
        <v>320.2</v>
      </c>
      <c r="G47" s="6">
        <f>(G13+G14+G18+G19+G20+G24+G28+G31+G36+G39+G43)</f>
        <v>305.2</v>
      </c>
      <c r="H47" s="6">
        <f>(H13+H14+H18+H19+H20+H24+H28+H31+H36+H39+H43)</f>
        <v>1235.6000000000001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H43" sqref="H43"/>
    </sheetView>
  </sheetViews>
  <sheetFormatPr defaultColWidth="9.00390625" defaultRowHeight="12.75"/>
  <cols>
    <col min="1" max="1" width="10.1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68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52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72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>
        <v>32.5</v>
      </c>
      <c r="E24" s="6">
        <v>32.5</v>
      </c>
      <c r="F24" s="6">
        <v>32.5</v>
      </c>
      <c r="G24" s="6">
        <v>32.5</v>
      </c>
      <c r="H24" s="6">
        <f>(D24+E24+F24+G24)</f>
        <v>130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>
        <v>32.5</v>
      </c>
      <c r="E27" s="6">
        <v>32.5</v>
      </c>
      <c r="F27" s="6">
        <v>32.5</v>
      </c>
      <c r="G27" s="6">
        <v>32.5</v>
      </c>
      <c r="H27" s="6">
        <f>(D27+E27+F27+G27)</f>
        <v>130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>
        <v>12.5</v>
      </c>
      <c r="G28" s="6">
        <v>12.5</v>
      </c>
      <c r="H28" s="6">
        <f>(D28+E28+F28+G28)</f>
        <v>25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>
        <v>12.5</v>
      </c>
      <c r="G30" s="6">
        <v>12.5</v>
      </c>
      <c r="H30" s="6">
        <f>(D30+E30+F30+G30)</f>
        <v>25</v>
      </c>
    </row>
    <row r="31" spans="1:8" ht="12.75">
      <c r="A31" s="19" t="s">
        <v>36</v>
      </c>
      <c r="B31" s="19"/>
      <c r="C31" s="4">
        <v>226</v>
      </c>
      <c r="D31" s="6"/>
      <c r="E31" s="6"/>
      <c r="F31" s="6">
        <v>19.1</v>
      </c>
      <c r="G31" s="6">
        <v>19</v>
      </c>
      <c r="H31" s="6">
        <f>(D31+E31+F31+G31)</f>
        <v>38.1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>
        <v>17</v>
      </c>
      <c r="E43" s="6">
        <v>17</v>
      </c>
      <c r="F43" s="6">
        <v>17</v>
      </c>
      <c r="G43" s="6">
        <v>18.5</v>
      </c>
      <c r="H43" s="6">
        <f>(D43+E43+F43+G43)</f>
        <v>69.5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49.5</v>
      </c>
      <c r="E47" s="6">
        <f>(E13+E14+E18+E19+E20+E24+E28+E31+E36+E39+E43)</f>
        <v>49.5</v>
      </c>
      <c r="F47" s="6">
        <f>(F13+F14+F18+F19+F20+F24+F28+F31+F36+F39+F43)</f>
        <v>81.1</v>
      </c>
      <c r="G47" s="6">
        <f>(G13+G14+G18+G19+G20+G24+G28+G31+G36+G39+G43)</f>
        <v>82.5</v>
      </c>
      <c r="H47" s="6">
        <f>(H13+H14+H18+H19+H20+H24+H28+H31+H36+H39+H43)</f>
        <v>262.6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G40" sqref="G40"/>
    </sheetView>
  </sheetViews>
  <sheetFormatPr defaultColWidth="9.00390625" defaultRowHeight="12.75"/>
  <cols>
    <col min="1" max="1" width="10.75390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68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52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75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>
        <v>15.1</v>
      </c>
      <c r="H20" s="6">
        <v>15.1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>
        <v>18</v>
      </c>
      <c r="E28" s="6">
        <v>18</v>
      </c>
      <c r="F28" s="6">
        <v>18</v>
      </c>
      <c r="G28" s="6">
        <v>18.6</v>
      </c>
      <c r="H28" s="6">
        <f>(D28+E28+F28+G28)</f>
        <v>72.6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>
        <v>18</v>
      </c>
      <c r="E30" s="6">
        <v>18</v>
      </c>
      <c r="F30" s="6">
        <v>18</v>
      </c>
      <c r="G30" s="6">
        <v>18.6</v>
      </c>
      <c r="H30" s="6">
        <f>(D30+E30+F30+G30)</f>
        <v>72.6</v>
      </c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18</v>
      </c>
      <c r="E47" s="6">
        <f>(E13+E14+E18+E19+E20+E24+E28+E31+E36+E39+E43)</f>
        <v>18</v>
      </c>
      <c r="F47" s="6">
        <f>(F13+F14+F18+F19+F20+F24+F28+F31+F36+F39+F43)</f>
        <v>18</v>
      </c>
      <c r="G47" s="6">
        <f>(G13+G14+G18+G19+G20+G24+G28+G31+G36+G39+G43)</f>
        <v>33.7</v>
      </c>
      <c r="H47" s="6">
        <f>(H13+H14+H18+H19+H20+H24+H28+H31+H36+H39+H43)</f>
        <v>87.69999999999999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G39" sqref="G39"/>
    </sheetView>
  </sheetViews>
  <sheetFormatPr defaultColWidth="9.00390625" defaultRowHeight="12.75"/>
  <cols>
    <col min="1" max="1" width="10.25390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68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52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76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>
        <v>40.5</v>
      </c>
      <c r="F36" s="6">
        <v>54</v>
      </c>
      <c r="G36" s="6"/>
      <c r="H36" s="6">
        <f>(D36+E36+F36+G36)</f>
        <v>94.5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>
        <v>46.3</v>
      </c>
      <c r="G39" s="6"/>
      <c r="H39" s="6">
        <f>(D39+E39+F39+G39)</f>
        <v>46.3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0</v>
      </c>
      <c r="E47" s="6">
        <f>(E13+E14+E18+E19+E20+E24+E28+E31+E36+E39+E43)</f>
        <v>40.5</v>
      </c>
      <c r="F47" s="6">
        <f>(F13+F14+F18+F19+F20+F24+F28+F31+F36+F39+F43)</f>
        <v>100.3</v>
      </c>
      <c r="G47" s="6">
        <f>(G13+G14+G18+G19+G20+G24+G28+G31+G36+G39+G43)</f>
        <v>0</v>
      </c>
      <c r="H47" s="6">
        <f>(H13+H14+H18+H19+H20+H24+H28+H31+H36+H39+H43)</f>
        <v>140.8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">
      <selection activeCell="H43" sqref="H43"/>
    </sheetView>
  </sheetViews>
  <sheetFormatPr defaultColWidth="9.00390625" defaultRowHeight="12.75"/>
  <cols>
    <col min="1" max="1" width="11.1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68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52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77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>
        <v>1</v>
      </c>
      <c r="F20" s="6">
        <v>1.5</v>
      </c>
      <c r="G20" s="6"/>
      <c r="H20" s="6">
        <v>2.5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>
        <v>5</v>
      </c>
      <c r="E28" s="6">
        <v>5</v>
      </c>
      <c r="F28" s="6">
        <v>5</v>
      </c>
      <c r="G28" s="6">
        <v>2.5</v>
      </c>
      <c r="H28" s="6">
        <f>(D28+E28+F28+G28)</f>
        <v>17.5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>
        <v>7.5</v>
      </c>
      <c r="E43" s="6">
        <v>7.5</v>
      </c>
      <c r="F43" s="6">
        <v>7.5</v>
      </c>
      <c r="G43" s="6">
        <v>7.5</v>
      </c>
      <c r="H43" s="6">
        <f>(D43+E43+F43+G43)</f>
        <v>30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12.5</v>
      </c>
      <c r="E47" s="6">
        <f>(E13+E14+E18+E19+E20+E24+E28+E31+E36+E39+E43)</f>
        <v>13.5</v>
      </c>
      <c r="F47" s="6">
        <f>(F13+F14+F18+F19+F20+F24+F28+F31+F36+F39+F43)</f>
        <v>14</v>
      </c>
      <c r="G47" s="6">
        <f>(G13+G14+G18+G19+G20+G24+G28+G31+G36+G39+G43)</f>
        <v>10</v>
      </c>
      <c r="H47" s="6">
        <f>(H13+H14+H18+H19+H20+H24+H28+H31+H36+H39+H43)</f>
        <v>50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I46" sqref="I46"/>
    </sheetView>
  </sheetViews>
  <sheetFormatPr defaultColWidth="9.00390625" defaultRowHeight="12.75"/>
  <cols>
    <col min="1" max="1" width="10.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68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52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78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>
        <v>22.5</v>
      </c>
      <c r="E20" s="6">
        <v>22.5</v>
      </c>
      <c r="F20" s="6">
        <v>22.5</v>
      </c>
      <c r="G20" s="6">
        <v>22.7</v>
      </c>
      <c r="H20" s="6">
        <v>90.2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>
        <v>84.2</v>
      </c>
      <c r="E28" s="6">
        <v>84.2</v>
      </c>
      <c r="F28" s="6">
        <v>84.2</v>
      </c>
      <c r="G28" s="6">
        <v>84.5</v>
      </c>
      <c r="H28" s="6">
        <f>(D28+E28+F28+G28)</f>
        <v>337.1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>
        <v>1.8</v>
      </c>
      <c r="F31" s="6">
        <v>2.5</v>
      </c>
      <c r="G31" s="6">
        <v>2.5</v>
      </c>
      <c r="H31" s="6">
        <f>(D31+E31+F31+G31)</f>
        <v>6.8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>
        <v>37</v>
      </c>
      <c r="E39" s="6">
        <v>37</v>
      </c>
      <c r="F39" s="6">
        <v>38</v>
      </c>
      <c r="G39" s="6">
        <v>37</v>
      </c>
      <c r="H39" s="6">
        <f>(D39+E39+F39+G39)</f>
        <v>149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>
        <v>60</v>
      </c>
      <c r="E43" s="6">
        <v>61.5</v>
      </c>
      <c r="F43" s="6">
        <v>61.5</v>
      </c>
      <c r="G43" s="6">
        <v>62.8</v>
      </c>
      <c r="H43" s="6">
        <f>(D43+E43+F43+G43)</f>
        <v>245.8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203.7</v>
      </c>
      <c r="E47" s="6">
        <f>(E13+E14+E18+E19+E20+E24+E28+E31+E36+E39+E43)</f>
        <v>207</v>
      </c>
      <c r="F47" s="6">
        <f>(F13+F14+F18+F19+F20+F24+F28+F31+F36+F39+F43)</f>
        <v>208.7</v>
      </c>
      <c r="G47" s="6">
        <f>(G13+G14+G18+G19+G20+G24+G28+G31+G36+G39+G43)</f>
        <v>209.5</v>
      </c>
      <c r="H47" s="6">
        <f>(H13+H14+H18+H19+H20+H24+H28+H31+H36+H39+H43)</f>
        <v>828.9000000000001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F35" sqref="F35"/>
    </sheetView>
  </sheetViews>
  <sheetFormatPr defaultColWidth="9.00390625" defaultRowHeight="12.75"/>
  <cols>
    <col min="1" max="1" width="10.87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79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50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80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>
        <v>1.5</v>
      </c>
      <c r="E31" s="6">
        <v>1</v>
      </c>
      <c r="F31" s="6">
        <v>1</v>
      </c>
      <c r="G31" s="6">
        <v>2.3</v>
      </c>
      <c r="H31" s="6">
        <f>(D31+E31+F31+G31)</f>
        <v>5.8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1.5</v>
      </c>
      <c r="E47" s="6">
        <f>(E13+E14+E18+E19+E20+E24+E28+E31+E36+E39+E43)</f>
        <v>1</v>
      </c>
      <c r="F47" s="6">
        <f>(F13+F14+F18+F19+F20+F24+F28+F31+F36+F39+F43)</f>
        <v>1</v>
      </c>
      <c r="G47" s="6">
        <f>(G13+G14+G18+G19+G20+G24+G28+G31+G36+G39+G43)</f>
        <v>2.3</v>
      </c>
      <c r="H47" s="6">
        <f>(H13+H14+H18+H19+H20+H24+H28+H31+H36+H39+H43)</f>
        <v>5.8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">
      <selection activeCell="H36" sqref="H36"/>
    </sheetView>
  </sheetViews>
  <sheetFormatPr defaultColWidth="9.00390625" defaultRowHeight="12.75"/>
  <cols>
    <col min="1" max="1" width="10.25390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81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81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82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>
        <v>0.7</v>
      </c>
      <c r="E20" s="6">
        <v>0.7</v>
      </c>
      <c r="F20" s="6">
        <v>0.7</v>
      </c>
      <c r="G20" s="6">
        <v>0.9</v>
      </c>
      <c r="H20" s="6">
        <f>(D20+E20+F20+G20)</f>
        <v>2.9999999999999996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>
        <v>2.5</v>
      </c>
      <c r="E36" s="6">
        <v>2.5</v>
      </c>
      <c r="F36" s="6">
        <v>12.5</v>
      </c>
      <c r="G36" s="6">
        <v>12.5</v>
      </c>
      <c r="H36" s="6">
        <f>(D36+E36+F36+G36)</f>
        <v>30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3.2</v>
      </c>
      <c r="E47" s="6">
        <f>(E13+E14+E18+E19+E20+E24+E28+E31+E36+E39+E43)</f>
        <v>3.2</v>
      </c>
      <c r="F47" s="6">
        <f>(F13+F14+F18+F19+F20+F24+F28+F31+F36+F39+F43)</f>
        <v>13.2</v>
      </c>
      <c r="G47" s="6">
        <f>(G13+G14+G18+G19+G20+G24+G28+G31+G36+G39+G43)</f>
        <v>13.4</v>
      </c>
      <c r="H47" s="6">
        <f>(H13+H14+H18+H19+H20+H24+H28+H31+H36+H39+H43)</f>
        <v>33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47" sqref="H47"/>
    </sheetView>
  </sheetViews>
  <sheetFormatPr defaultColWidth="9.00390625" defaultRowHeight="12.75"/>
  <cols>
    <col min="1" max="1" width="10.00390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9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52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53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>
        <v>30.5</v>
      </c>
      <c r="E13" s="6">
        <v>50.5</v>
      </c>
      <c r="F13" s="6">
        <v>30.5</v>
      </c>
      <c r="G13" s="6">
        <v>51.5</v>
      </c>
      <c r="H13" s="6">
        <v>163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/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>
        <v>10.3</v>
      </c>
      <c r="E18" s="6">
        <v>16.4</v>
      </c>
      <c r="F18" s="6">
        <v>10.4</v>
      </c>
      <c r="G18" s="6">
        <v>17.2</v>
      </c>
      <c r="H18" s="6">
        <v>54.3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/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/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/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/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/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/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40.8</v>
      </c>
      <c r="E47" s="6">
        <f>(E13+E14+E18+E19+E20+E24+E28+E31+E36+E39+E43)</f>
        <v>66.9</v>
      </c>
      <c r="F47" s="6">
        <f>(F13+F14+F18+F19+F20+F24+F28+F31+F36+F39+F43)</f>
        <v>40.9</v>
      </c>
      <c r="G47" s="6">
        <f>(G13+G14+G18+G19+G20+G24+G28+G31+G36+G39+G43)</f>
        <v>68.7</v>
      </c>
      <c r="H47" s="6">
        <f>(H13+H14+H18+H19+H20+H24+H28+H31+H36+H39+H43)</f>
        <v>217.3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5">
      <selection activeCell="F15" sqref="F15"/>
    </sheetView>
  </sheetViews>
  <sheetFormatPr defaultColWidth="9.00390625" defaultRowHeight="12.75"/>
  <cols>
    <col min="1" max="1" width="10.875" style="0" customWidth="1"/>
  </cols>
  <sheetData>
    <row r="1" spans="1:8" ht="12.75">
      <c r="A1" s="10">
        <v>42736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t="s">
        <v>95</v>
      </c>
      <c r="G2" s="2"/>
      <c r="H2" s="2"/>
    </row>
    <row r="3" spans="1:8" ht="12.75">
      <c r="A3" s="2"/>
      <c r="B3" s="2"/>
      <c r="C3" s="2"/>
      <c r="D3" s="2"/>
      <c r="E3" s="2"/>
      <c r="F3" t="s">
        <v>96</v>
      </c>
      <c r="G3" s="2"/>
      <c r="H3" s="2"/>
    </row>
    <row r="4" spans="1:8" ht="12.75">
      <c r="A4" s="2"/>
      <c r="B4" s="2"/>
      <c r="C4" s="2"/>
      <c r="D4" s="2"/>
      <c r="E4" s="2"/>
      <c r="F4" t="s">
        <v>97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94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99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83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9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12"/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/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v>550000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v>166000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>
        <f>(D20+E20+F20+G20)</f>
        <v>0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 t="s">
        <v>98</v>
      </c>
      <c r="E24" s="6" t="s">
        <v>98</v>
      </c>
      <c r="F24" s="6" t="s">
        <v>98</v>
      </c>
      <c r="G24" s="6" t="s">
        <v>98</v>
      </c>
      <c r="H24" s="6">
        <v>80000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>
        <v>55000</v>
      </c>
    </row>
    <row r="27" spans="1:8" ht="12.75">
      <c r="A27" s="19" t="s">
        <v>74</v>
      </c>
      <c r="B27" s="19"/>
      <c r="C27" s="4"/>
      <c r="D27" s="6" t="s">
        <v>98</v>
      </c>
      <c r="E27" s="6" t="s">
        <v>98</v>
      </c>
      <c r="F27" s="6" t="s">
        <v>98</v>
      </c>
      <c r="G27" s="6" t="s">
        <v>98</v>
      </c>
      <c r="H27" s="6">
        <v>25000</v>
      </c>
    </row>
    <row r="28" spans="1:8" ht="12.75">
      <c r="A28" s="19" t="s">
        <v>34</v>
      </c>
      <c r="B28" s="19"/>
      <c r="C28" s="4">
        <v>225</v>
      </c>
      <c r="D28" s="6" t="s">
        <v>98</v>
      </c>
      <c r="E28" s="6" t="s">
        <v>98</v>
      </c>
      <c r="F28" s="6" t="s">
        <v>98</v>
      </c>
      <c r="G28" s="6" t="s">
        <v>98</v>
      </c>
      <c r="H28" s="6">
        <v>63000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 t="s">
        <v>98</v>
      </c>
      <c r="E31" s="6" t="s">
        <v>98</v>
      </c>
      <c r="F31" s="6" t="s">
        <v>98</v>
      </c>
      <c r="G31" s="6" t="s">
        <v>98</v>
      </c>
      <c r="H31" s="6">
        <v>30000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 t="s">
        <v>98</v>
      </c>
      <c r="E36" s="6" t="s">
        <v>98</v>
      </c>
      <c r="F36" s="6"/>
      <c r="G36" s="6" t="s">
        <v>98</v>
      </c>
      <c r="H36" s="6">
        <v>31000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 t="s">
        <v>98</v>
      </c>
      <c r="E39" s="6" t="s">
        <v>98</v>
      </c>
      <c r="F39" s="6"/>
      <c r="G39" s="6"/>
      <c r="H39" s="6"/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 t="s">
        <v>98</v>
      </c>
      <c r="E43" s="6" t="s">
        <v>98</v>
      </c>
      <c r="F43" s="6" t="s">
        <v>98</v>
      </c>
      <c r="G43" s="6" t="s">
        <v>98</v>
      </c>
      <c r="H43" s="6">
        <v>80000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 t="e">
        <f>(D13+D14+D18+D19+D20+D24+D28+D31+D36+D39+D43)</f>
        <v>#VALUE!</v>
      </c>
      <c r="E47" s="6" t="e">
        <f>(E13+E14+E18+E19+E20+E24+E28+E31+E36+E39+E43)</f>
        <v>#VALUE!</v>
      </c>
      <c r="F47" s="6" t="e">
        <f>(F13+F14+F18+F19+F20+F24+F28+F31+F36+F39+F43)</f>
        <v>#VALUE!</v>
      </c>
      <c r="G47" s="6" t="e">
        <f>(G13+G14+G18+G19+G20+G24+G28+G31+G36+G39+G43)</f>
        <v>#VALUE!</v>
      </c>
      <c r="H47" s="6">
        <f>(H13+H14+H18+H19+H20+H24+H28+H31+H36+H39+H43)</f>
        <v>1000000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H39" sqref="H39"/>
    </sheetView>
  </sheetViews>
  <sheetFormatPr defaultColWidth="9.00390625" defaultRowHeight="12.75"/>
  <cols>
    <col min="1" max="1" width="10.00390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83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9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85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84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>
        <f>(D20+E20+F20+G20)</f>
        <v>0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>
        <v>20</v>
      </c>
      <c r="E24" s="6">
        <v>20</v>
      </c>
      <c r="F24" s="6">
        <v>20</v>
      </c>
      <c r="G24" s="6">
        <v>20</v>
      </c>
      <c r="H24" s="6">
        <f>(D24+E24+F24+G24)</f>
        <v>80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>
        <v>20</v>
      </c>
      <c r="E27" s="6">
        <v>20</v>
      </c>
      <c r="F27" s="6">
        <v>20</v>
      </c>
      <c r="G27" s="6">
        <v>20</v>
      </c>
      <c r="H27" s="6">
        <f>(D27+E27+F27+G27)</f>
        <v>80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>
        <v>2.5</v>
      </c>
      <c r="F31" s="6"/>
      <c r="G31" s="6">
        <v>2.5</v>
      </c>
      <c r="H31" s="6">
        <f>(D31+E31+F31+G31)</f>
        <v>5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>
        <v>2.5</v>
      </c>
      <c r="F34" s="6"/>
      <c r="G34" s="6">
        <v>2.5</v>
      </c>
      <c r="H34" s="6">
        <v>5</v>
      </c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>
        <v>2</v>
      </c>
      <c r="H39" s="6">
        <f>(D39+E39+F39+G39)</f>
        <v>2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>
        <v>1</v>
      </c>
      <c r="E43" s="6"/>
      <c r="F43" s="6">
        <v>1</v>
      </c>
      <c r="G43" s="6">
        <v>1</v>
      </c>
      <c r="H43" s="6">
        <f>(D43+E43+F43+G43)</f>
        <v>3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21</v>
      </c>
      <c r="E47" s="6">
        <f>(E13+E14+E18+E19+E20+E24+E28+E31+E36+E39+E43)</f>
        <v>22.5</v>
      </c>
      <c r="F47" s="6">
        <f>(F13+F14+F18+F19+F20+F24+F28+F31+F36+F39+F43)</f>
        <v>21</v>
      </c>
      <c r="G47" s="6">
        <f>(G13+G14+G18+G19+G20+G24+G28+G31+G36+G39+G43)</f>
        <v>25.5</v>
      </c>
      <c r="H47" s="6">
        <f>(H13+H14+H18+H19+H20+H24+H28+H31+H36+H39+H43)</f>
        <v>90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H39" sqref="H39"/>
    </sheetView>
  </sheetViews>
  <sheetFormatPr defaultColWidth="9.00390625" defaultRowHeight="12.75"/>
  <cols>
    <col min="1" max="1" width="10.1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56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9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86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>
        <v>1.3</v>
      </c>
      <c r="E20" s="6">
        <v>1.5</v>
      </c>
      <c r="F20" s="6">
        <v>1.2</v>
      </c>
      <c r="G20" s="6">
        <v>1</v>
      </c>
      <c r="H20" s="6">
        <f>(D20+E20+F20+G20)</f>
        <v>5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>
        <v>2.6</v>
      </c>
      <c r="F31" s="6">
        <v>2.6</v>
      </c>
      <c r="G31" s="6">
        <v>1.5</v>
      </c>
      <c r="H31" s="6">
        <f>(D31+E31+F31+G31)</f>
        <v>6.7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>
        <v>5.2</v>
      </c>
      <c r="E36" s="6">
        <v>5.2</v>
      </c>
      <c r="F36" s="6">
        <v>5.2</v>
      </c>
      <c r="G36" s="6">
        <v>5.3</v>
      </c>
      <c r="H36" s="6">
        <f>(D36+E36+F36+G36)</f>
        <v>20.900000000000002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>
        <v>3.7</v>
      </c>
      <c r="H39" s="6">
        <f>(D39+E39+F39+G39)</f>
        <v>3.7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6.5</v>
      </c>
      <c r="E47" s="6">
        <f>(E13+E14+E18+E19+E20+E24+E28+E31+E36+E39+E43)</f>
        <v>9.3</v>
      </c>
      <c r="F47" s="6">
        <f>(F13+F14+F18+F19+F20+F24+F28+F31+F36+F39+F43)</f>
        <v>9</v>
      </c>
      <c r="G47" s="6">
        <f>(G13+G14+G18+G19+G20+G24+G28+G31+G36+G39+G43)</f>
        <v>11.5</v>
      </c>
      <c r="H47" s="6">
        <f>(H13+H14+H18+H19+H20+H24+H28+H31+H36+H39+H43)</f>
        <v>36.300000000000004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0">
      <selection activeCell="H38" sqref="H38"/>
    </sheetView>
  </sheetViews>
  <sheetFormatPr defaultColWidth="9.00390625" defaultRowHeight="12.75"/>
  <cols>
    <col min="1" max="1" width="10.87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83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9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87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88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>
        <f>(D20+E20+F20+G20)</f>
        <v>0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5" t="s">
        <v>89</v>
      </c>
      <c r="B47" s="20"/>
      <c r="C47" s="4">
        <v>251</v>
      </c>
      <c r="D47" s="6">
        <v>156.5</v>
      </c>
      <c r="E47" s="6">
        <v>156.5</v>
      </c>
      <c r="F47" s="6">
        <v>156.5</v>
      </c>
      <c r="G47" s="6">
        <v>328.5</v>
      </c>
      <c r="H47" s="6">
        <f>(D47+E47+F47+G47)</f>
        <v>798</v>
      </c>
    </row>
    <row r="48" spans="1:8" ht="12.75">
      <c r="A48" s="13" t="s">
        <v>49</v>
      </c>
      <c r="B48" s="14"/>
      <c r="C48" s="7"/>
      <c r="D48" s="6">
        <f>(D13+D14+D18+D19+D20+D24+D28+D31+D36+D39+D43)</f>
        <v>0</v>
      </c>
      <c r="E48" s="6">
        <f>(E13+E14+E18+E19+E20+E24+E28+E31+E36+E39+E43)</f>
        <v>0</v>
      </c>
      <c r="F48" s="6">
        <f>(F13+F14+F18+F19+F20+F24+F28+F31+F36+F39+F43)</f>
        <v>0</v>
      </c>
      <c r="G48" s="6">
        <f>(G13+G14+G18+G19+G20+G24+G28+G31+G36+G39+G43)</f>
        <v>0</v>
      </c>
      <c r="H48" s="6">
        <f>(H13+H14+H18+H19+H20+H24+H28+H31+H36+H39+H43+H47)</f>
        <v>798</v>
      </c>
    </row>
  </sheetData>
  <sheetProtection/>
  <mergeCells count="37">
    <mergeCell ref="A44:B44"/>
    <mergeCell ref="A45:B45"/>
    <mergeCell ref="A46:B46"/>
    <mergeCell ref="A48:B48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3">
      <selection activeCell="C8" sqref="C8"/>
    </sheetView>
  </sheetViews>
  <sheetFormatPr defaultColWidth="9.00390625" defaultRowHeight="12.75"/>
  <cols>
    <col min="1" max="1" width="10.1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83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9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69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70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>
        <f>(D20+E20+F20+G20)</f>
        <v>0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>
        <v>6.8</v>
      </c>
      <c r="E39" s="6">
        <v>6.8</v>
      </c>
      <c r="F39" s="6">
        <v>6.8</v>
      </c>
      <c r="G39" s="6">
        <v>6.9</v>
      </c>
      <c r="H39" s="6">
        <f>(D39+E39+F39+G39)</f>
        <v>27.299999999999997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5" t="s">
        <v>89</v>
      </c>
      <c r="B47" s="20"/>
      <c r="C47" s="4">
        <v>251</v>
      </c>
      <c r="D47" s="6"/>
      <c r="E47" s="6"/>
      <c r="F47" s="6"/>
      <c r="G47" s="6"/>
      <c r="H47" s="6">
        <f>(D47+E47+F47+G47)</f>
        <v>0</v>
      </c>
    </row>
    <row r="48" spans="1:8" ht="12.75">
      <c r="A48" s="13" t="s">
        <v>49</v>
      </c>
      <c r="B48" s="14"/>
      <c r="C48" s="7"/>
      <c r="D48" s="6">
        <f>(D13+D14+D18+D19+D20+D24+D28+D31+D36+D39+D43)</f>
        <v>6.8</v>
      </c>
      <c r="E48" s="6">
        <f>(E13+E14+E18+E19+E20+E24+E28+E31+E36+E39+E43)</f>
        <v>6.8</v>
      </c>
      <c r="F48" s="6">
        <f>(F13+F14+F18+F19+F20+F24+F28+F31+F36+F39+F43)</f>
        <v>6.8</v>
      </c>
      <c r="G48" s="6">
        <f>(G13+G14+G18+G19+G20+G24+G28+G31+G36+G39+G43)</f>
        <v>6.9</v>
      </c>
      <c r="H48" s="6">
        <f>(H13+H14+H18+H19+H20+H24+H28+H31+H36+H39+H43+H47)</f>
        <v>27.299999999999997</v>
      </c>
    </row>
  </sheetData>
  <sheetProtection/>
  <mergeCells count="37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8:B48"/>
    <mergeCell ref="A44:B44"/>
    <mergeCell ref="A45:B45"/>
    <mergeCell ref="A46:B46"/>
    <mergeCell ref="A47:B4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H44" sqref="H44"/>
    </sheetView>
  </sheetViews>
  <sheetFormatPr defaultColWidth="9.00390625" defaultRowHeight="12.75"/>
  <cols>
    <col min="1" max="1" width="10.1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10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66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91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88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>
        <f>(D20+E20+F20+G20)</f>
        <v>0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5" t="s">
        <v>89</v>
      </c>
      <c r="B47" s="20"/>
      <c r="C47" s="4">
        <v>251</v>
      </c>
      <c r="D47" s="6">
        <v>3</v>
      </c>
      <c r="E47" s="6">
        <v>3</v>
      </c>
      <c r="F47" s="6">
        <v>3</v>
      </c>
      <c r="G47" s="6">
        <v>3</v>
      </c>
      <c r="H47" s="6">
        <f>(D47+E47+F47+G47)</f>
        <v>12</v>
      </c>
    </row>
    <row r="48" spans="1:8" ht="12.75">
      <c r="A48" s="13" t="s">
        <v>49</v>
      </c>
      <c r="B48" s="14"/>
      <c r="C48" s="7"/>
      <c r="D48" s="6">
        <f>(D13+D14+D18+D19+D20+D24+D28+D31+D36+D39+D43)</f>
        <v>0</v>
      </c>
      <c r="E48" s="6">
        <f>(E13+E14+E18+E19+E20+E24+E28+E31+E36+E39+E43)</f>
        <v>0</v>
      </c>
      <c r="F48" s="6">
        <f>(F13+F14+F18+F19+F20+F24+F28+F31+F36+F39+F43)</f>
        <v>0</v>
      </c>
      <c r="G48" s="6">
        <f>(G13+G14+G18+G19+G20+G24+G28+G31+G36+G39+G43)</f>
        <v>0</v>
      </c>
      <c r="H48" s="6">
        <f>(H13+H14+H18+H19+H20+H24+H28+H31+H36+H39+H43+H47)</f>
        <v>12</v>
      </c>
    </row>
  </sheetData>
  <sheetProtection/>
  <mergeCells count="37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8:B48"/>
    <mergeCell ref="A44:B44"/>
    <mergeCell ref="A45:B45"/>
    <mergeCell ref="A46:B46"/>
    <mergeCell ref="A47:B4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A1" sqref="A1:H48"/>
    </sheetView>
  </sheetViews>
  <sheetFormatPr defaultColWidth="9.00390625" defaultRowHeight="12.75"/>
  <cols>
    <col min="1" max="1" width="10.37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9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59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92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>
        <f>(D20+E20+F20+G20)</f>
        <v>0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>
        <v>0.5</v>
      </c>
      <c r="F31" s="6">
        <v>0.5</v>
      </c>
      <c r="G31" s="6"/>
      <c r="H31" s="6">
        <f>(D31+E31+F31+G31)</f>
        <v>1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5" t="s">
        <v>89</v>
      </c>
      <c r="B47" s="20"/>
      <c r="C47" s="4">
        <v>251</v>
      </c>
      <c r="D47" s="6"/>
      <c r="E47" s="6"/>
      <c r="F47" s="6"/>
      <c r="G47" s="6"/>
      <c r="H47" s="6">
        <f>(D47+E47+F47+G47)</f>
        <v>0</v>
      </c>
    </row>
    <row r="48" spans="1:8" ht="12.75">
      <c r="A48" s="13" t="s">
        <v>49</v>
      </c>
      <c r="B48" s="14"/>
      <c r="C48" s="7"/>
      <c r="D48" s="6">
        <f>(D13+D14+D18+D19+D20+D24+D28+D31+D36+D39+D43)</f>
        <v>0</v>
      </c>
      <c r="E48" s="6">
        <f>(E13+E14+E18+E19+E20+E24+E28+E31+E36+E39+E43)</f>
        <v>0.5</v>
      </c>
      <c r="F48" s="6">
        <f>(F13+F14+F18+F19+F20+F24+F28+F31+F36+F39+F43)</f>
        <v>0.5</v>
      </c>
      <c r="G48" s="6">
        <f>(G13+G14+G18+G19+G20+G24+G28+G31+G36+G39+G43)</f>
        <v>0</v>
      </c>
      <c r="H48" s="6">
        <f>(H13+H14+H18+H19+H20+H24+H28+H31+H36+H39+H43+H47)</f>
        <v>1</v>
      </c>
    </row>
  </sheetData>
  <sheetProtection/>
  <mergeCells count="37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8:B48"/>
    <mergeCell ref="A44:B44"/>
    <mergeCell ref="A45:B45"/>
    <mergeCell ref="A46:B46"/>
    <mergeCell ref="A47:B4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3">
      <selection activeCell="F42" sqref="F42"/>
    </sheetView>
  </sheetViews>
  <sheetFormatPr defaultColWidth="9.00390625" defaultRowHeight="12.75"/>
  <cols>
    <col min="1" max="1" width="10.1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9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79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87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88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>
        <f>(D20+E20+F20+G20)</f>
        <v>0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5" t="s">
        <v>89</v>
      </c>
      <c r="B47" s="20"/>
      <c r="C47" s="4">
        <v>251</v>
      </c>
      <c r="D47" s="6"/>
      <c r="E47" s="6"/>
      <c r="F47" s="6"/>
      <c r="G47" s="6">
        <v>1</v>
      </c>
      <c r="H47" s="6">
        <f>(D47+E47+F47+G47)</f>
        <v>1</v>
      </c>
    </row>
    <row r="48" spans="1:8" ht="12.75">
      <c r="A48" s="13" t="s">
        <v>49</v>
      </c>
      <c r="B48" s="14"/>
      <c r="C48" s="7"/>
      <c r="D48" s="6">
        <f>(D13+D14+D18+D19+D20+D24+D28+D31+D36+D39+D43)</f>
        <v>0</v>
      </c>
      <c r="E48" s="6">
        <f>(E13+E14+E18+E19+E20+E24+E28+E31+E36+E39+E43)</f>
        <v>0</v>
      </c>
      <c r="F48" s="6">
        <f>(F13+F14+F18+F19+F20+F24+F28+F31+F36+F39+F43)</f>
        <v>0</v>
      </c>
      <c r="G48" s="6">
        <f>(G13+G14+G18+G19+G20+G24+G28+G31+G36+G39+G43)</f>
        <v>0</v>
      </c>
      <c r="H48" s="6">
        <f>(H13+H14+H18+H19+H20+H24+H28+H31+H36+H39+H43+H47)</f>
        <v>1</v>
      </c>
    </row>
  </sheetData>
  <sheetProtection/>
  <mergeCells count="37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8:B48"/>
    <mergeCell ref="A44:B44"/>
    <mergeCell ref="A45:B45"/>
    <mergeCell ref="A46:B46"/>
    <mergeCell ref="A47:B4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G43" sqref="G43"/>
    </sheetView>
  </sheetViews>
  <sheetFormatPr defaultColWidth="9.00390625" defaultRowHeight="12.75"/>
  <cols>
    <col min="1" max="1" width="10.25390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9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10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93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>
        <f>(D20+E20+F20+G20)</f>
        <v>0</v>
      </c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>
        <f>(D24+E24+F24+G24)</f>
        <v>0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73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/>
      <c r="E27" s="6"/>
      <c r="F27" s="6"/>
      <c r="G27" s="6"/>
      <c r="H27" s="6">
        <f>(D27+E27+F27+G27)</f>
        <v>0</v>
      </c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>
        <f>(D28+E28+F28+G28)</f>
        <v>0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>
        <f>(D30+E30+F30+G30)</f>
        <v>0</v>
      </c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>
        <v>48.1</v>
      </c>
      <c r="E36" s="6">
        <v>48.1</v>
      </c>
      <c r="F36" s="6">
        <v>48.2</v>
      </c>
      <c r="G36" s="6">
        <v>48.2</v>
      </c>
      <c r="H36" s="6">
        <f>(D36+E36+F36+G36)</f>
        <v>192.60000000000002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>
        <v>48.1</v>
      </c>
      <c r="E38" s="6">
        <v>48.1</v>
      </c>
      <c r="F38" s="6">
        <v>48.2</v>
      </c>
      <c r="G38" s="6">
        <v>48.2</v>
      </c>
      <c r="H38" s="6">
        <f>(D38+E38+F38+G38)</f>
        <v>192.60000000000002</v>
      </c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>
        <f>(D39+E39+F39+G39)</f>
        <v>0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5" t="s">
        <v>89</v>
      </c>
      <c r="B47" s="20"/>
      <c r="C47" s="4">
        <v>251</v>
      </c>
      <c r="D47" s="6"/>
      <c r="E47" s="6"/>
      <c r="F47" s="6"/>
      <c r="G47" s="6"/>
      <c r="H47" s="6">
        <f>(D47+E47+F47+G47)</f>
        <v>0</v>
      </c>
    </row>
    <row r="48" spans="1:8" ht="12.75">
      <c r="A48" s="13" t="s">
        <v>49</v>
      </c>
      <c r="B48" s="14"/>
      <c r="C48" s="7"/>
      <c r="D48" s="6">
        <f>(D13+D14+D18+D19+D20+D24+D28+D31+D36+D39+D43)</f>
        <v>48.1</v>
      </c>
      <c r="E48" s="6">
        <f>(E13+E14+E18+E19+E20+E24+E28+E31+E36+E39+E43)</f>
        <v>48.1</v>
      </c>
      <c r="F48" s="6">
        <f>(F13+F14+F18+F19+F20+F24+F28+F31+F36+F39+F43)</f>
        <v>48.2</v>
      </c>
      <c r="G48" s="6">
        <f>(G13+G14+G18+G19+G20+G24+G28+G31+G36+G39+G43)</f>
        <v>48.2</v>
      </c>
      <c r="H48" s="6">
        <f>(H13+H14+H18+H19+H20+H24+H28+H31+H36+H39+H43+H47)</f>
        <v>192.60000000000002</v>
      </c>
    </row>
  </sheetData>
  <sheetProtection/>
  <mergeCells count="37">
    <mergeCell ref="A48:B48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H43" sqref="H43"/>
    </sheetView>
  </sheetViews>
  <sheetFormatPr defaultColWidth="9.00390625" defaultRowHeight="12.75"/>
  <cols>
    <col min="1" max="1" width="9.87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9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10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54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>
        <v>250.9</v>
      </c>
      <c r="E13" s="6">
        <v>250.9</v>
      </c>
      <c r="F13" s="6">
        <v>250.9</v>
      </c>
      <c r="G13" s="6">
        <v>226.1</v>
      </c>
      <c r="H13" s="6">
        <f>(D13+E13+F13+G13)</f>
        <v>978.8000000000001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>
        <v>0.1</v>
      </c>
      <c r="H14" s="6">
        <v>0.1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>
        <v>0.1</v>
      </c>
      <c r="H17" s="6">
        <v>0.1</v>
      </c>
    </row>
    <row r="18" spans="1:8" ht="12.75">
      <c r="A18" s="19" t="s">
        <v>23</v>
      </c>
      <c r="B18" s="19"/>
      <c r="C18" s="4">
        <v>213</v>
      </c>
      <c r="D18" s="6">
        <v>85.3</v>
      </c>
      <c r="E18" s="6">
        <v>85.3</v>
      </c>
      <c r="F18" s="6">
        <v>85.3</v>
      </c>
      <c r="G18" s="6">
        <v>64.4</v>
      </c>
      <c r="H18" s="6">
        <f>(D18+E18+F18+G18)</f>
        <v>320.29999999999995</v>
      </c>
    </row>
    <row r="19" spans="1:8" ht="12.75">
      <c r="A19" s="19" t="s">
        <v>24</v>
      </c>
      <c r="B19" s="19"/>
      <c r="C19" s="4">
        <v>221</v>
      </c>
      <c r="D19" s="6">
        <v>2.5</v>
      </c>
      <c r="E19" s="6">
        <v>2.5</v>
      </c>
      <c r="F19" s="6">
        <v>2.5</v>
      </c>
      <c r="G19" s="6">
        <v>2.5</v>
      </c>
      <c r="H19" s="6">
        <v>10</v>
      </c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>
        <v>25</v>
      </c>
      <c r="E24" s="6">
        <v>25</v>
      </c>
      <c r="F24" s="6">
        <v>25</v>
      </c>
      <c r="G24" s="6">
        <v>15.1</v>
      </c>
      <c r="H24" s="6">
        <f>(D24+E24+F24+G24)</f>
        <v>90.1</v>
      </c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90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74</v>
      </c>
      <c r="B27" s="19"/>
      <c r="C27" s="4"/>
      <c r="D27" s="6">
        <v>25</v>
      </c>
      <c r="E27" s="6">
        <v>25</v>
      </c>
      <c r="F27" s="6">
        <v>25</v>
      </c>
      <c r="G27" s="6">
        <v>15.1</v>
      </c>
      <c r="H27" s="6">
        <f>(D27+E27+F27+G27)</f>
        <v>90.1</v>
      </c>
    </row>
    <row r="28" spans="1:8" ht="12.75">
      <c r="A28" s="19" t="s">
        <v>34</v>
      </c>
      <c r="B28" s="19"/>
      <c r="C28" s="4">
        <v>225</v>
      </c>
      <c r="D28" s="6">
        <v>13.3</v>
      </c>
      <c r="E28" s="6">
        <v>13.3</v>
      </c>
      <c r="F28" s="6">
        <v>13.4</v>
      </c>
      <c r="G28" s="6">
        <v>66.3</v>
      </c>
      <c r="H28" s="6">
        <f>(D28+E28+F28+G28)</f>
        <v>106.3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>
        <v>50</v>
      </c>
      <c r="E31" s="6">
        <v>50</v>
      </c>
      <c r="F31" s="6">
        <v>50</v>
      </c>
      <c r="G31" s="6">
        <v>60.6</v>
      </c>
      <c r="H31" s="6">
        <f>(D31+E31+F31+G31)</f>
        <v>210.6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27" customHeight="1">
      <c r="A33" s="19" t="s">
        <v>37</v>
      </c>
      <c r="B33" s="19"/>
      <c r="C33" s="4"/>
      <c r="D33" s="6">
        <v>30</v>
      </c>
      <c r="E33" s="6">
        <v>30</v>
      </c>
      <c r="F33" s="6">
        <v>30</v>
      </c>
      <c r="G33" s="6">
        <v>30</v>
      </c>
      <c r="H33" s="6">
        <v>120</v>
      </c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>
        <v>20</v>
      </c>
      <c r="E35" s="6">
        <v>20</v>
      </c>
      <c r="F35" s="6">
        <v>20</v>
      </c>
      <c r="G35" s="6">
        <v>20</v>
      </c>
      <c r="H35" s="6">
        <v>80</v>
      </c>
    </row>
    <row r="36" spans="1:8" ht="12.75">
      <c r="A36" s="19" t="s">
        <v>40</v>
      </c>
      <c r="B36" s="19"/>
      <c r="C36" s="4">
        <v>290</v>
      </c>
      <c r="D36" s="6">
        <v>16.2</v>
      </c>
      <c r="E36" s="6">
        <v>16.2</v>
      </c>
      <c r="F36" s="6">
        <v>16.2</v>
      </c>
      <c r="G36" s="6">
        <v>6.8</v>
      </c>
      <c r="H36" s="6">
        <f>(D36+E36+F36+G36)</f>
        <v>55.39999999999999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>
        <v>7.5</v>
      </c>
      <c r="E39" s="6">
        <v>7.5</v>
      </c>
      <c r="F39" s="6">
        <v>7.5</v>
      </c>
      <c r="G39" s="6">
        <v>89.7</v>
      </c>
      <c r="H39" s="6">
        <f>(D39+E39+F39+G39)</f>
        <v>112.2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>
        <v>1</v>
      </c>
      <c r="E41" s="6">
        <v>3.5</v>
      </c>
      <c r="F41" s="6">
        <v>3.5</v>
      </c>
      <c r="G41" s="6">
        <v>19.3</v>
      </c>
      <c r="H41" s="6">
        <f>(D41+E41+F41+G41)</f>
        <v>27.3</v>
      </c>
    </row>
    <row r="42" spans="1:8" ht="12.75">
      <c r="A42" s="19" t="s">
        <v>45</v>
      </c>
      <c r="B42" s="19"/>
      <c r="C42" s="4"/>
      <c r="D42" s="6">
        <v>6.5</v>
      </c>
      <c r="E42" s="6">
        <v>4</v>
      </c>
      <c r="F42" s="6">
        <v>4</v>
      </c>
      <c r="G42" s="6">
        <v>70.4</v>
      </c>
      <c r="H42" s="6">
        <f>(D42+E42+F42+G42)</f>
        <v>84.9</v>
      </c>
    </row>
    <row r="43" spans="1:8" ht="12.75">
      <c r="A43" s="19" t="s">
        <v>46</v>
      </c>
      <c r="B43" s="19"/>
      <c r="C43" s="4">
        <v>340</v>
      </c>
      <c r="D43" s="6">
        <v>20.3</v>
      </c>
      <c r="E43" s="6">
        <v>30.5</v>
      </c>
      <c r="F43" s="6">
        <v>30.5</v>
      </c>
      <c r="G43" s="6">
        <v>30.5</v>
      </c>
      <c r="H43" s="6">
        <f>(D43+E43+F43+G43)</f>
        <v>111.8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11">
        <v>20.3</v>
      </c>
      <c r="E45" s="6">
        <v>30</v>
      </c>
      <c r="F45" s="6">
        <v>30</v>
      </c>
      <c r="G45" s="6">
        <v>20</v>
      </c>
      <c r="H45" s="6">
        <v>100.3</v>
      </c>
    </row>
    <row r="46" spans="1:8" ht="12.75">
      <c r="A46" s="19" t="s">
        <v>48</v>
      </c>
      <c r="B46" s="19"/>
      <c r="C46" s="7"/>
      <c r="D46" s="6"/>
      <c r="E46" s="6">
        <v>0.5</v>
      </c>
      <c r="F46" s="6">
        <v>0.5</v>
      </c>
      <c r="G46" s="6">
        <v>1.5</v>
      </c>
      <c r="H46" s="6">
        <v>2.5</v>
      </c>
    </row>
    <row r="47" spans="1:8" ht="12.75">
      <c r="A47" s="13" t="s">
        <v>49</v>
      </c>
      <c r="B47" s="14"/>
      <c r="C47" s="7"/>
      <c r="D47" s="6">
        <f>(D13+D14+D18+D19+D20+D24+D28+D31+D36+D39+D43)</f>
        <v>471</v>
      </c>
      <c r="E47" s="6">
        <f>(E13+E14+E18+E19+E20+E24+E28+E31+E36+E39+E43)</f>
        <v>481.2</v>
      </c>
      <c r="F47" s="6">
        <f>(F13+F14+F18+F19+F20+F24+F28+F31+F36+F39+F43)</f>
        <v>481.29999999999995</v>
      </c>
      <c r="G47" s="6">
        <f>(G13+G14+G18+G19+G20+G24+G28+G31+G36+G39+G43)</f>
        <v>562.1000000000001</v>
      </c>
      <c r="H47" s="6">
        <f>(H13+H14+H18+H19+H20+H24+H28+H31+H36+H39+H43)</f>
        <v>1995.6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E22" sqref="E22"/>
    </sheetView>
  </sheetViews>
  <sheetFormatPr defaultColWidth="9.00390625" defaultRowHeight="12.75"/>
  <cols>
    <col min="1" max="1" width="10.25390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9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10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54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55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/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/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/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/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/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/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/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/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>
        <v>1.5</v>
      </c>
      <c r="F43" s="6"/>
      <c r="G43" s="6">
        <v>1.6</v>
      </c>
      <c r="H43" s="6">
        <v>3.1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0</v>
      </c>
      <c r="E47" s="6">
        <f>(E13+E14+E18+E19+E20+E24+E28+E31+E36+E39+E43)</f>
        <v>1.5</v>
      </c>
      <c r="F47" s="6">
        <f>(F13+F14+F18+F19+F20+F24+F28+F31+F36+F39+F43)</f>
        <v>0</v>
      </c>
      <c r="G47" s="6">
        <f>(G13+G14+G18+G19+G20+G24+G28+G31+G36+G39+G43)</f>
        <v>1.6</v>
      </c>
      <c r="H47" s="6">
        <f>(H13+H14+H18+H19+H20+H24+H28+H31+H36+H39+H43)</f>
        <v>3.1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6">
      <selection activeCell="F33" sqref="F33"/>
    </sheetView>
  </sheetViews>
  <sheetFormatPr defaultColWidth="9.00390625" defaultRowHeight="12.75"/>
  <cols>
    <col min="1" max="1" width="10.253906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9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56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57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58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/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/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/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/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/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/>
    </row>
    <row r="36" spans="1:8" ht="12.75">
      <c r="A36" s="19" t="s">
        <v>40</v>
      </c>
      <c r="B36" s="19"/>
      <c r="C36" s="4">
        <v>290</v>
      </c>
      <c r="D36" s="6">
        <v>0.9</v>
      </c>
      <c r="E36" s="6">
        <v>0.8</v>
      </c>
      <c r="F36" s="6"/>
      <c r="G36" s="6">
        <v>0.5</v>
      </c>
      <c r="H36" s="6">
        <f>(D36+E36+F36+G36)</f>
        <v>2.2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/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/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0.9</v>
      </c>
      <c r="E47" s="6">
        <f>(E13+E14+E18+E19+E20+E24+E28+E31+E36+E39+E43)</f>
        <v>0.8</v>
      </c>
      <c r="F47" s="6">
        <f>(F13+F14+F18+F19+F20+F24+F28+F31+F36+F39+F43)</f>
        <v>0</v>
      </c>
      <c r="G47" s="6">
        <f>(G13+G14+G18+G19+G20+G24+G28+G31+G36+G39+G43)</f>
        <v>0.5</v>
      </c>
      <c r="H47" s="6">
        <f>(H13+H14+H18+H19+H20+H24+H28+H31+H36+H39+H43)</f>
        <v>2.2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H42" sqref="H42"/>
    </sheetView>
  </sheetViews>
  <sheetFormatPr defaultColWidth="9.00390625" defaultRowHeight="12.75"/>
  <cols>
    <col min="1" max="1" width="10.1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9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59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60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>
        <v>59.6</v>
      </c>
      <c r="G13" s="6"/>
      <c r="H13" s="6">
        <v>59.6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/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>
        <v>20.4</v>
      </c>
      <c r="G18" s="6"/>
      <c r="H18" s="6">
        <v>20.4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/>
      <c r="E28" s="6">
        <v>3</v>
      </c>
      <c r="F28" s="6"/>
      <c r="G28" s="6"/>
      <c r="H28" s="6">
        <v>3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/>
      <c r="E31" s="6">
        <v>5.1</v>
      </c>
      <c r="F31" s="6"/>
      <c r="G31" s="6"/>
      <c r="H31" s="6">
        <f>(D31+E31+F31+G31)</f>
        <v>5.1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>
        <v>5.1</v>
      </c>
      <c r="F35" s="6"/>
      <c r="G35" s="6"/>
      <c r="H35" s="6">
        <v>5.1</v>
      </c>
    </row>
    <row r="36" spans="1:8" ht="12.75">
      <c r="A36" s="19" t="s">
        <v>40</v>
      </c>
      <c r="B36" s="19"/>
      <c r="C36" s="4">
        <v>290</v>
      </c>
      <c r="D36" s="6"/>
      <c r="E36" s="6">
        <v>4</v>
      </c>
      <c r="F36" s="6">
        <v>4.5</v>
      </c>
      <c r="G36" s="6">
        <v>1</v>
      </c>
      <c r="H36" s="6">
        <f>(D36+E36+F36+G36)</f>
        <v>9.5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>
        <v>3.5</v>
      </c>
      <c r="F39" s="6"/>
      <c r="G39" s="6">
        <v>6</v>
      </c>
      <c r="H39" s="6">
        <v>9.5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>
        <v>2.5</v>
      </c>
      <c r="F43" s="6"/>
      <c r="G43" s="6">
        <v>3</v>
      </c>
      <c r="H43" s="6">
        <v>5.5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0</v>
      </c>
      <c r="E47" s="6">
        <f>(E13+E14+E18+E19+E20+E24+E28+E31+E36+E39+E43)</f>
        <v>18.1</v>
      </c>
      <c r="F47" s="6">
        <f>(F13+F14+F18+F19+F20+F24+F28+F31+F36+F39+F43)</f>
        <v>84.5</v>
      </c>
      <c r="G47" s="6">
        <f>(G13+G14+G18+G19+G20+G24+G28+G31+G36+G39+G43)</f>
        <v>10</v>
      </c>
      <c r="H47" s="6">
        <f>(H13+H14+H18+H19+H20+H24+H28+H31+H36+H39+H43)</f>
        <v>112.6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H18" sqref="H18"/>
    </sheetView>
  </sheetViews>
  <sheetFormatPr defaultColWidth="9.00390625" defaultRowHeight="12.75"/>
  <cols>
    <col min="1" max="1" width="10.1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50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52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61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>
        <v>8.3</v>
      </c>
      <c r="E13" s="6">
        <v>8.3</v>
      </c>
      <c r="F13" s="6">
        <v>8.6</v>
      </c>
      <c r="G13" s="6">
        <v>8.2</v>
      </c>
      <c r="H13" s="6">
        <f>(D13+E13+F13+G13)</f>
        <v>33.400000000000006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>
        <v>2.8</v>
      </c>
      <c r="E18" s="6">
        <v>2.8</v>
      </c>
      <c r="F18" s="6">
        <v>3</v>
      </c>
      <c r="G18" s="6">
        <v>2.8</v>
      </c>
      <c r="H18" s="6">
        <f>(D18+E18+F18+G18)</f>
        <v>11.399999999999999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/>
      <c r="E28" s="6"/>
      <c r="F28" s="6"/>
      <c r="G28" s="6"/>
      <c r="H28" s="6"/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/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/>
      <c r="G39" s="6"/>
      <c r="H39" s="6"/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>
        <v>0.8</v>
      </c>
      <c r="H43" s="6">
        <f>(D43+E43+F43+G43)</f>
        <v>0.8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11.100000000000001</v>
      </c>
      <c r="E47" s="6">
        <f>(E13+E14+E18+E19+E20+E24+E28+E31+E36+E39+E43)</f>
        <v>11.100000000000001</v>
      </c>
      <c r="F47" s="6">
        <f>(F13+F14+F18+F19+F20+F24+F28+F31+F36+F39+F43)</f>
        <v>11.6</v>
      </c>
      <c r="G47" s="6">
        <f>(G13+G14+G18+G19+G20+G24+G28+G31+G36+G39+G43)</f>
        <v>11.8</v>
      </c>
      <c r="H47" s="6">
        <f>(H13+H14+H18+H19+H20+H24+H28+H31+H36+H39+H43)</f>
        <v>45.6</v>
      </c>
    </row>
  </sheetData>
  <sheetProtection/>
  <mergeCells count="3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">
      <selection activeCell="H29" sqref="H29"/>
    </sheetView>
  </sheetViews>
  <sheetFormatPr defaultColWidth="9.00390625" defaultRowHeight="12.75"/>
  <cols>
    <col min="1" max="1" width="9.87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52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62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63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/>
      <c r="E28" s="6">
        <v>3.3</v>
      </c>
      <c r="F28" s="6"/>
      <c r="G28" s="6"/>
      <c r="H28" s="6">
        <v>3.3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/>
      <c r="E31" s="6"/>
      <c r="F31" s="6"/>
      <c r="G31" s="6"/>
      <c r="H31" s="6">
        <f>(D31+E31+F31+G31)</f>
        <v>0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>
        <f>(D35+E35+F35+G35)</f>
        <v>0</v>
      </c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/>
      <c r="E39" s="6"/>
      <c r="F39" s="6">
        <v>25.7</v>
      </c>
      <c r="G39" s="6"/>
      <c r="H39" s="6">
        <v>25.7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0</v>
      </c>
      <c r="E47" s="6">
        <f>(E13+E14+E18+E19+E20+E24+E28+E31+E36+E39+E43)</f>
        <v>3.3</v>
      </c>
      <c r="F47" s="6">
        <f>(F13+F14+F18+F19+F20+F24+F28+F31+F36+F39+F43)</f>
        <v>25.7</v>
      </c>
      <c r="G47" s="6">
        <f>(G13+G14+G18+G19+G20+G24+G28+G31+G36+G39+G43)</f>
        <v>0</v>
      </c>
      <c r="H47" s="6">
        <f>(H13+H14+H18+H19+H20+H24+H28+H31+H36+H39+H43)</f>
        <v>29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H39" sqref="H39"/>
    </sheetView>
  </sheetViews>
  <sheetFormatPr defaultColWidth="9.00390625" defaultRowHeight="12.75"/>
  <cols>
    <col min="1" max="1" width="10.125" style="0" customWidth="1"/>
  </cols>
  <sheetData>
    <row r="1" spans="1:8" ht="12.75">
      <c r="A1" s="10">
        <v>40908</v>
      </c>
      <c r="B1" s="2"/>
      <c r="C1" s="2"/>
      <c r="D1" s="2"/>
      <c r="E1" s="2"/>
      <c r="F1" s="2" t="s">
        <v>0</v>
      </c>
      <c r="G1" s="2"/>
      <c r="H1" s="2"/>
    </row>
    <row r="2" spans="1:8" ht="12.75">
      <c r="A2" s="2"/>
      <c r="B2" s="2"/>
      <c r="C2" s="2"/>
      <c r="D2" s="2"/>
      <c r="E2" s="2"/>
      <c r="F2" s="2" t="s">
        <v>1</v>
      </c>
      <c r="G2" s="2"/>
      <c r="H2" s="2"/>
    </row>
    <row r="3" spans="1:8" ht="12.75">
      <c r="A3" s="2"/>
      <c r="B3" s="2"/>
      <c r="C3" s="2"/>
      <c r="D3" s="2"/>
      <c r="E3" s="2"/>
      <c r="F3" s="2" t="s">
        <v>2</v>
      </c>
      <c r="G3" s="2"/>
      <c r="H3" s="2"/>
    </row>
    <row r="4" spans="1:8" ht="12.75">
      <c r="A4" s="2"/>
      <c r="B4" s="2"/>
      <c r="C4" s="2"/>
      <c r="D4" s="2"/>
      <c r="E4" s="2"/>
      <c r="F4" s="2" t="s">
        <v>3</v>
      </c>
      <c r="G4" s="2"/>
      <c r="H4" s="2"/>
    </row>
    <row r="5" spans="1:8" ht="15.75">
      <c r="A5" s="2"/>
      <c r="B5" s="8"/>
      <c r="C5" s="8"/>
      <c r="D5" s="8" t="s">
        <v>4</v>
      </c>
      <c r="E5" s="9"/>
      <c r="F5" s="8"/>
      <c r="G5" s="8"/>
      <c r="H5" s="2"/>
    </row>
    <row r="6" spans="1:8" ht="12.75">
      <c r="A6" s="2"/>
      <c r="B6" s="8" t="s">
        <v>33</v>
      </c>
      <c r="C6" s="8"/>
      <c r="D6" s="8"/>
      <c r="E6" s="8"/>
      <c r="F6" s="8"/>
      <c r="G6" s="8"/>
      <c r="H6" s="2"/>
    </row>
    <row r="7" spans="1:8" ht="12.75">
      <c r="A7" s="2"/>
      <c r="B7" s="8"/>
      <c r="C7" s="8" t="s">
        <v>32</v>
      </c>
      <c r="D7" s="8"/>
      <c r="E7" s="8"/>
      <c r="F7" s="8"/>
      <c r="G7" s="8"/>
      <c r="H7" s="2"/>
    </row>
    <row r="8" spans="1:8" ht="12.75">
      <c r="A8" s="2" t="s">
        <v>5</v>
      </c>
      <c r="B8" s="2"/>
      <c r="C8" s="3" t="s">
        <v>52</v>
      </c>
      <c r="D8" s="2"/>
      <c r="E8" s="2"/>
      <c r="F8" s="2"/>
      <c r="G8" s="2"/>
      <c r="H8" s="2"/>
    </row>
    <row r="9" spans="1:8" ht="12.75">
      <c r="A9" s="2" t="s">
        <v>6</v>
      </c>
      <c r="B9" s="2"/>
      <c r="C9" s="3" t="s">
        <v>64</v>
      </c>
      <c r="D9" s="2"/>
      <c r="E9" s="2"/>
      <c r="F9" s="2"/>
      <c r="G9" s="2"/>
      <c r="H9" s="2"/>
    </row>
    <row r="10" spans="1:8" ht="12.75">
      <c r="A10" s="2" t="s">
        <v>7</v>
      </c>
      <c r="B10" s="2"/>
      <c r="C10" s="3" t="s">
        <v>65</v>
      </c>
      <c r="D10" s="2"/>
      <c r="E10" s="2"/>
      <c r="F10" s="2"/>
      <c r="G10" s="2"/>
      <c r="H10" s="2"/>
    </row>
    <row r="11" spans="1:8" ht="12.75">
      <c r="A11" s="2" t="s">
        <v>8</v>
      </c>
      <c r="B11" s="2"/>
      <c r="C11" s="3" t="s">
        <v>11</v>
      </c>
      <c r="D11" s="2"/>
      <c r="E11" s="2"/>
      <c r="F11" s="2"/>
      <c r="G11" s="2"/>
      <c r="H11" s="2"/>
    </row>
    <row r="12" spans="1:8" ht="24">
      <c r="A12" s="13" t="s">
        <v>12</v>
      </c>
      <c r="B12" s="14"/>
      <c r="C12" s="4" t="s">
        <v>18</v>
      </c>
      <c r="D12" s="5" t="s">
        <v>17</v>
      </c>
      <c r="E12" s="5" t="s">
        <v>16</v>
      </c>
      <c r="F12" s="5" t="s">
        <v>15</v>
      </c>
      <c r="G12" s="5" t="s">
        <v>14</v>
      </c>
      <c r="H12" s="5" t="s">
        <v>13</v>
      </c>
    </row>
    <row r="13" spans="1:8" ht="12.75">
      <c r="A13" s="15" t="s">
        <v>19</v>
      </c>
      <c r="B13" s="16"/>
      <c r="C13" s="4">
        <v>211</v>
      </c>
      <c r="D13" s="6"/>
      <c r="E13" s="6"/>
      <c r="F13" s="6"/>
      <c r="G13" s="6"/>
      <c r="H13" s="6">
        <f>(D13+E13+F13+G13)</f>
        <v>0</v>
      </c>
    </row>
    <row r="14" spans="1:8" ht="12.75">
      <c r="A14" s="15" t="s">
        <v>20</v>
      </c>
      <c r="B14" s="16"/>
      <c r="C14" s="4">
        <v>212</v>
      </c>
      <c r="D14" s="6"/>
      <c r="E14" s="6"/>
      <c r="F14" s="6"/>
      <c r="G14" s="6"/>
      <c r="H14" s="6">
        <f>(D14+E14+F14+G14)</f>
        <v>0</v>
      </c>
    </row>
    <row r="15" spans="1:8" ht="12.75">
      <c r="A15" s="17" t="s">
        <v>29</v>
      </c>
      <c r="B15" s="18"/>
      <c r="C15" s="4"/>
      <c r="D15" s="6"/>
      <c r="E15" s="6"/>
      <c r="F15" s="6"/>
      <c r="G15" s="6"/>
      <c r="H15" s="6"/>
    </row>
    <row r="16" spans="1:8" ht="12.75">
      <c r="A16" s="15" t="s">
        <v>21</v>
      </c>
      <c r="B16" s="16"/>
      <c r="C16" s="4"/>
      <c r="D16" s="6"/>
      <c r="E16" s="6"/>
      <c r="F16" s="6"/>
      <c r="G16" s="6"/>
      <c r="H16" s="6"/>
    </row>
    <row r="17" spans="1:8" ht="12.75">
      <c r="A17" s="15" t="s">
        <v>22</v>
      </c>
      <c r="B17" s="16"/>
      <c r="C17" s="4"/>
      <c r="D17" s="6"/>
      <c r="E17" s="6"/>
      <c r="F17" s="6"/>
      <c r="G17" s="6"/>
      <c r="H17" s="6"/>
    </row>
    <row r="18" spans="1:8" ht="12.75">
      <c r="A18" s="19" t="s">
        <v>23</v>
      </c>
      <c r="B18" s="19"/>
      <c r="C18" s="4">
        <v>213</v>
      </c>
      <c r="D18" s="6"/>
      <c r="E18" s="6"/>
      <c r="F18" s="6"/>
      <c r="G18" s="6"/>
      <c r="H18" s="6">
        <f>(D18+E18+F18+G18)</f>
        <v>0</v>
      </c>
    </row>
    <row r="19" spans="1:8" ht="12.75">
      <c r="A19" s="19" t="s">
        <v>24</v>
      </c>
      <c r="B19" s="19"/>
      <c r="C19" s="4">
        <v>221</v>
      </c>
      <c r="D19" s="6"/>
      <c r="E19" s="6"/>
      <c r="F19" s="6"/>
      <c r="G19" s="6"/>
      <c r="H19" s="6"/>
    </row>
    <row r="20" spans="1:8" ht="12.75">
      <c r="A20" s="19" t="s">
        <v>25</v>
      </c>
      <c r="B20" s="19"/>
      <c r="C20" s="4">
        <v>222</v>
      </c>
      <c r="D20" s="6"/>
      <c r="E20" s="6"/>
      <c r="F20" s="6"/>
      <c r="G20" s="6"/>
      <c r="H20" s="6"/>
    </row>
    <row r="21" spans="1:8" ht="12.75">
      <c r="A21" s="17" t="s">
        <v>29</v>
      </c>
      <c r="B21" s="18"/>
      <c r="C21" s="4"/>
      <c r="D21" s="6"/>
      <c r="E21" s="6"/>
      <c r="F21" s="6"/>
      <c r="G21" s="6"/>
      <c r="H21" s="6"/>
    </row>
    <row r="22" spans="1:8" ht="12.75">
      <c r="A22" s="19" t="s">
        <v>26</v>
      </c>
      <c r="B22" s="19"/>
      <c r="C22" s="4"/>
      <c r="D22" s="6"/>
      <c r="E22" s="6"/>
      <c r="F22" s="6"/>
      <c r="G22" s="6"/>
      <c r="H22" s="6"/>
    </row>
    <row r="23" spans="1:8" ht="12.75">
      <c r="A23" s="19" t="s">
        <v>27</v>
      </c>
      <c r="B23" s="19"/>
      <c r="C23" s="4"/>
      <c r="D23" s="6"/>
      <c r="E23" s="6"/>
      <c r="F23" s="6"/>
      <c r="G23" s="6"/>
      <c r="H23" s="6"/>
    </row>
    <row r="24" spans="1:8" ht="12.75">
      <c r="A24" s="19" t="s">
        <v>28</v>
      </c>
      <c r="B24" s="19"/>
      <c r="C24" s="4">
        <v>223</v>
      </c>
      <c r="D24" s="6"/>
      <c r="E24" s="6"/>
      <c r="F24" s="6"/>
      <c r="G24" s="6"/>
      <c r="H24" s="6"/>
    </row>
    <row r="25" spans="1:8" ht="12.75">
      <c r="A25" s="19" t="s">
        <v>29</v>
      </c>
      <c r="B25" s="19"/>
      <c r="C25" s="4"/>
      <c r="D25" s="6"/>
      <c r="E25" s="6"/>
      <c r="F25" s="6"/>
      <c r="G25" s="6"/>
      <c r="H25" s="6"/>
    </row>
    <row r="26" spans="1:8" ht="12.75">
      <c r="A26" s="19" t="s">
        <v>30</v>
      </c>
      <c r="B26" s="19"/>
      <c r="C26" s="4"/>
      <c r="D26" s="6"/>
      <c r="E26" s="6"/>
      <c r="F26" s="6"/>
      <c r="G26" s="6"/>
      <c r="H26" s="6"/>
    </row>
    <row r="27" spans="1:8" ht="12.75">
      <c r="A27" s="19" t="s">
        <v>31</v>
      </c>
      <c r="B27" s="19"/>
      <c r="C27" s="4"/>
      <c r="D27" s="6"/>
      <c r="E27" s="6"/>
      <c r="F27" s="6"/>
      <c r="G27" s="6"/>
      <c r="H27" s="6"/>
    </row>
    <row r="28" spans="1:8" ht="12.75">
      <c r="A28" s="19" t="s">
        <v>34</v>
      </c>
      <c r="B28" s="19"/>
      <c r="C28" s="4">
        <v>225</v>
      </c>
      <c r="D28" s="6"/>
      <c r="E28" s="6">
        <v>5</v>
      </c>
      <c r="F28" s="6">
        <v>5.3</v>
      </c>
      <c r="G28" s="6"/>
      <c r="H28" s="6">
        <v>10.3</v>
      </c>
    </row>
    <row r="29" spans="1:8" ht="12.75">
      <c r="A29" s="17" t="s">
        <v>29</v>
      </c>
      <c r="B29" s="18"/>
      <c r="C29" s="4"/>
      <c r="D29" s="6"/>
      <c r="E29" s="6"/>
      <c r="F29" s="6"/>
      <c r="G29" s="6"/>
      <c r="H29" s="6"/>
    </row>
    <row r="30" spans="1:8" ht="12.75">
      <c r="A30" s="19" t="s">
        <v>35</v>
      </c>
      <c r="B30" s="19"/>
      <c r="C30" s="4"/>
      <c r="D30" s="6"/>
      <c r="E30" s="6"/>
      <c r="F30" s="6"/>
      <c r="G30" s="6"/>
      <c r="H30" s="6"/>
    </row>
    <row r="31" spans="1:8" ht="12.75">
      <c r="A31" s="19" t="s">
        <v>36</v>
      </c>
      <c r="B31" s="19"/>
      <c r="C31" s="4">
        <v>226</v>
      </c>
      <c r="D31" s="6">
        <v>2</v>
      </c>
      <c r="E31" s="6">
        <v>2</v>
      </c>
      <c r="F31" s="6">
        <v>2.1</v>
      </c>
      <c r="G31" s="6">
        <v>0.2</v>
      </c>
      <c r="H31" s="6">
        <f>(D31+E31+F31+G31)</f>
        <v>6.3</v>
      </c>
    </row>
    <row r="32" spans="1:8" ht="12.75">
      <c r="A32" s="17" t="s">
        <v>29</v>
      </c>
      <c r="B32" s="18"/>
      <c r="C32" s="4"/>
      <c r="D32" s="6"/>
      <c r="E32" s="6"/>
      <c r="F32" s="6"/>
      <c r="G32" s="6"/>
      <c r="H32" s="6"/>
    </row>
    <row r="33" spans="1:8" ht="12.75">
      <c r="A33" s="19" t="s">
        <v>37</v>
      </c>
      <c r="B33" s="19"/>
      <c r="C33" s="4"/>
      <c r="D33" s="6"/>
      <c r="E33" s="6"/>
      <c r="F33" s="6"/>
      <c r="G33" s="6"/>
      <c r="H33" s="6"/>
    </row>
    <row r="34" spans="1:8" ht="12.75">
      <c r="A34" s="19" t="s">
        <v>38</v>
      </c>
      <c r="B34" s="19"/>
      <c r="C34" s="4"/>
      <c r="D34" s="6"/>
      <c r="E34" s="6"/>
      <c r="F34" s="6"/>
      <c r="G34" s="6"/>
      <c r="H34" s="6"/>
    </row>
    <row r="35" spans="1:8" ht="12.75">
      <c r="A35" s="19" t="s">
        <v>39</v>
      </c>
      <c r="B35" s="19"/>
      <c r="C35" s="4"/>
      <c r="D35" s="6"/>
      <c r="E35" s="6"/>
      <c r="F35" s="6"/>
      <c r="G35" s="6"/>
      <c r="H35" s="6"/>
    </row>
    <row r="36" spans="1:8" ht="12.75">
      <c r="A36" s="19" t="s">
        <v>40</v>
      </c>
      <c r="B36" s="19"/>
      <c r="C36" s="4">
        <v>290</v>
      </c>
      <c r="D36" s="6"/>
      <c r="E36" s="6"/>
      <c r="F36" s="6"/>
      <c r="G36" s="6"/>
      <c r="H36" s="6">
        <f>(D36+E36+F36+G36)</f>
        <v>0</v>
      </c>
    </row>
    <row r="37" spans="1:8" ht="12.75">
      <c r="A37" s="19" t="s">
        <v>41</v>
      </c>
      <c r="B37" s="19"/>
      <c r="C37" s="4"/>
      <c r="D37" s="6"/>
      <c r="E37" s="6"/>
      <c r="F37" s="6"/>
      <c r="G37" s="6"/>
      <c r="H37" s="6"/>
    </row>
    <row r="38" spans="1:8" ht="12.75">
      <c r="A38" s="19" t="s">
        <v>42</v>
      </c>
      <c r="B38" s="19"/>
      <c r="C38" s="4"/>
      <c r="D38" s="6"/>
      <c r="E38" s="6"/>
      <c r="F38" s="6"/>
      <c r="G38" s="6"/>
      <c r="H38" s="6"/>
    </row>
    <row r="39" spans="1:8" ht="12.75">
      <c r="A39" s="19" t="s">
        <v>43</v>
      </c>
      <c r="B39" s="19"/>
      <c r="C39" s="4">
        <v>310</v>
      </c>
      <c r="D39" s="6">
        <v>19.2</v>
      </c>
      <c r="E39" s="6">
        <v>19.2</v>
      </c>
      <c r="F39" s="6">
        <v>19.2</v>
      </c>
      <c r="G39" s="6">
        <v>19.1</v>
      </c>
      <c r="H39" s="6">
        <v>76.7</v>
      </c>
    </row>
    <row r="40" spans="1:8" ht="12.75">
      <c r="A40" s="17" t="s">
        <v>29</v>
      </c>
      <c r="B40" s="18"/>
      <c r="C40" s="4"/>
      <c r="D40" s="6"/>
      <c r="E40" s="6"/>
      <c r="F40" s="6"/>
      <c r="G40" s="6"/>
      <c r="H40" s="6"/>
    </row>
    <row r="41" spans="1:8" ht="12.75">
      <c r="A41" s="19" t="s">
        <v>44</v>
      </c>
      <c r="B41" s="19"/>
      <c r="C41" s="4"/>
      <c r="D41" s="6"/>
      <c r="E41" s="6"/>
      <c r="F41" s="6"/>
      <c r="G41" s="6"/>
      <c r="H41" s="6"/>
    </row>
    <row r="42" spans="1:8" ht="12.75">
      <c r="A42" s="19" t="s">
        <v>45</v>
      </c>
      <c r="B42" s="19"/>
      <c r="C42" s="4"/>
      <c r="D42" s="6"/>
      <c r="E42" s="6"/>
      <c r="F42" s="6"/>
      <c r="G42" s="6"/>
      <c r="H42" s="6"/>
    </row>
    <row r="43" spans="1:8" ht="12.75">
      <c r="A43" s="19" t="s">
        <v>46</v>
      </c>
      <c r="B43" s="19"/>
      <c r="C43" s="4">
        <v>340</v>
      </c>
      <c r="D43" s="6"/>
      <c r="E43" s="6"/>
      <c r="F43" s="6"/>
      <c r="G43" s="6"/>
      <c r="H43" s="6">
        <f>(D43+E43+F43+G43)</f>
        <v>0</v>
      </c>
    </row>
    <row r="44" spans="1:8" ht="12.75">
      <c r="A44" s="17" t="s">
        <v>29</v>
      </c>
      <c r="B44" s="18"/>
      <c r="C44" s="7"/>
      <c r="D44" s="6"/>
      <c r="E44" s="6"/>
      <c r="F44" s="6"/>
      <c r="G44" s="6"/>
      <c r="H44" s="6"/>
    </row>
    <row r="45" spans="1:8" ht="12.75">
      <c r="A45" s="19" t="s">
        <v>47</v>
      </c>
      <c r="B45" s="19"/>
      <c r="C45" s="7"/>
      <c r="D45" s="6"/>
      <c r="E45" s="6"/>
      <c r="F45" s="6"/>
      <c r="G45" s="6"/>
      <c r="H45" s="6"/>
    </row>
    <row r="46" spans="1:8" ht="12.75">
      <c r="A46" s="19" t="s">
        <v>48</v>
      </c>
      <c r="B46" s="19"/>
      <c r="C46" s="7"/>
      <c r="D46" s="6"/>
      <c r="E46" s="6"/>
      <c r="F46" s="6"/>
      <c r="G46" s="6"/>
      <c r="H46" s="6"/>
    </row>
    <row r="47" spans="1:8" ht="12.75">
      <c r="A47" s="13" t="s">
        <v>49</v>
      </c>
      <c r="B47" s="14"/>
      <c r="C47" s="7"/>
      <c r="D47" s="6">
        <f>(D13+D14+D18+D19+D20+D24+D28+D31+D36+D39+D43)</f>
        <v>21.2</v>
      </c>
      <c r="E47" s="6">
        <f>(E13+E14+E18+E19+E20+E24+E28+E31+E36+E39+E43)</f>
        <v>26.2</v>
      </c>
      <c r="F47" s="6">
        <f>(F13+F14+F18+F19+F20+F24+F28+F31+F36+F39+F43)</f>
        <v>26.6</v>
      </c>
      <c r="G47" s="6">
        <f>(G13+G14+G18+G19+G20+G24+G28+G31+G36+G39+G43)</f>
        <v>19.3</v>
      </c>
      <c r="H47" s="6">
        <f>(H13+H14+H18+H19+H20+H24+H28+H31+H36+H39+H43)</f>
        <v>93.30000000000001</v>
      </c>
    </row>
  </sheetData>
  <sheetProtection/>
  <mergeCells count="3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Бухгалтер</cp:lastModifiedBy>
  <cp:lastPrinted>2016-12-21T08:42:33Z</cp:lastPrinted>
  <dcterms:created xsi:type="dcterms:W3CDTF">2012-08-28T11:14:13Z</dcterms:created>
  <dcterms:modified xsi:type="dcterms:W3CDTF">2016-12-21T08:48:31Z</dcterms:modified>
  <cp:category/>
  <cp:version/>
  <cp:contentType/>
  <cp:contentStatus/>
</cp:coreProperties>
</file>